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FP IZVRŠENJE 2026\"/>
    </mc:Choice>
  </mc:AlternateContent>
  <xr:revisionPtr revIDLastSave="0" documentId="13_ncr:1_{E43B2AAA-5E85-48CB-8170-D6A5F114706A}" xr6:coauthVersionLast="36" xr6:coauthVersionMax="36" xr10:uidLastSave="{00000000-0000-0000-0000-000000000000}"/>
  <bookViews>
    <workbookView xWindow="0" yWindow="0" windowWidth="20400" windowHeight="7425" activeTab="1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K16" i="1"/>
  <c r="J16" i="1"/>
  <c r="G16" i="1"/>
  <c r="K13" i="1"/>
  <c r="L13" i="1"/>
  <c r="G13" i="1"/>
  <c r="H13" i="1"/>
  <c r="I13" i="1"/>
  <c r="J13" i="1"/>
  <c r="L15" i="1"/>
  <c r="L14" i="1"/>
  <c r="K14" i="1"/>
  <c r="J10" i="1"/>
  <c r="I10" i="1"/>
  <c r="G10" i="1"/>
  <c r="H10" i="1"/>
  <c r="L11" i="1"/>
  <c r="K11" i="1"/>
  <c r="K10" i="1" l="1"/>
</calcChain>
</file>

<file path=xl/sharedStrings.xml><?xml version="1.0" encoding="utf-8"?>
<sst xmlns="http://schemas.openxmlformats.org/spreadsheetml/2006/main" count="813" uniqueCount="382">
  <si>
    <t>PRIHODI UKUPNO</t>
  </si>
  <si>
    <t>RASHODI UKUPNO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</si>
  <si>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</si>
  <si>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</si>
  <si>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</si>
  <si>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</si>
  <si>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</si>
  <si>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</si>
  <si>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</si>
  <si>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</si>
  <si>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</si>
  <si>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</si>
  <si>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</si>
  <si>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</si>
  <si>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</si>
  <si>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</si>
  <si>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….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</si>
  <si>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</si>
  <si>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</si>
  <si>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</si>
  <si>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</si>
  <si>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</si>
  <si>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</si>
  <si>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</si>
  <si>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</si>
  <si>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</si>
  <si>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</si>
  <si>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</si>
  <si>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</si>
  <si>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</si>
  <si>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</si>
  <si>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</si>
  <si>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</si>
  <si>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</si>
  <si>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</si>
  <si>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</si>
  <si>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</si>
  <si>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</si>
  <si>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</si>
  <si>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</si>
  <si>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</si>
  <si>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</si>
  <si>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</si>
  <si>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</si>
  <si>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</si>
  <si>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</si>
  <si>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</si>
  <si>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</si>
  <si>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</si>
  <si>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</si>
  <si>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</si>
  <si>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</si>
  <si>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</si>
  <si>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</si>
  <si>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 xml:space="preserve">Napomena: 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</si>
  <si>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</si>
  <si>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IZVRŠENJE 
1.-6.2025. </t>
  </si>
  <si>
    <t xml:space="preserve">IZVJEŠTAJ O IZVRŠENJU FINANCIJSKOG PLANA PRORAČUNSKOG KORISNIKA JEDINICE LOKALNE I PODRUČNE (REGIONALNE) SAMOUPRAVE ZA PRVO POLUGODIŠTE 2026. </t>
  </si>
  <si>
    <t>IZVORNI PLAN ILI REBALANS 2026.*</t>
  </si>
  <si>
    <t>TEKUĆI PLAN 2026.*</t>
  </si>
  <si>
    <t xml:space="preserve">IZVRŠENJE 
1.-6.2026. </t>
  </si>
  <si>
    <t xml:space="preserve">** AKO Opći i Posebni dio polugodišnjeg izvještaja ne sadrži "TEKUĆI PLAN 2026.", "INDEKS"("IZVRŠENJE 1.-6.2026."/"TEKUĆI PLAN 2026.") iskazuje se kao "IZVRŠENJE 1.-6.2026."/"IZVORNI PLAN 2026." ODNOSNO "REBALANS 2026." </t>
  </si>
  <si>
    <t>68 Kazne, upravne mjere i ostali prihodi</t>
  </si>
  <si>
    <t>683 Ostali prihodi</t>
  </si>
  <si>
    <t>6831 Ostali prihodi</t>
  </si>
  <si>
    <t xml:space="preserve"> Prihodi poslovanja</t>
  </si>
  <si>
    <t xml:space="preserve"> Pomoći iz inozemstva i od subjekata unutar općeg proračuna</t>
  </si>
  <si>
    <t xml:space="preserve"> Pomoći proračunskim korisnicima iz proračuna koji im nije nadležan</t>
  </si>
  <si>
    <t xml:space="preserve"> Tekuće pomoći proračunskim korisnicima iz proračuna koji im nije nadležan</t>
  </si>
  <si>
    <t xml:space="preserve"> Kapitalne pomoći proračunskim korisnicima iz proračuna koji im nije nadležan</t>
  </si>
  <si>
    <t xml:space="preserve"> Pomoći temeljem prijenosa EU sredstava</t>
  </si>
  <si>
    <t xml:space="preserve"> Tekuće pomoći temeljem prijenosa EU sredstava</t>
  </si>
  <si>
    <t xml:space="preserve"> Prihodi od imovine</t>
  </si>
  <si>
    <t xml:space="preserve"> Prihodi od financijske imovine</t>
  </si>
  <si>
    <t xml:space="preserve"> Kamate na oročena sredstva i depozite po viđenju</t>
  </si>
  <si>
    <t xml:space="preserve"> Prihodi od upravnih i administrativnih pristojbi, pristojbi po posebnim propisima i naknada</t>
  </si>
  <si>
    <t xml:space="preserve"> Prihodi po posebnim propisima</t>
  </si>
  <si>
    <t xml:space="preserve"> Ostali nespomenuti prihodi</t>
  </si>
  <si>
    <t xml:space="preserve"> Prihodi od prodaje proizvoda i robe te pruženih usluga i prihodi od donacija te povrati po protestiranim jamstvima</t>
  </si>
  <si>
    <t xml:space="preserve"> Prihodi od prodaje proizvoda i robe te pruženih usluga</t>
  </si>
  <si>
    <t xml:space="preserve"> Prihodi od prodaje proizvoda i robe</t>
  </si>
  <si>
    <t xml:space="preserve"> Prihodi od pruženih usluga</t>
  </si>
  <si>
    <t xml:space="preserve"> Prihodi iz nadležnog proračuna i od HZZO-a temeljem ugovornih obveza</t>
  </si>
  <si>
    <t xml:space="preserve"> Prihodi iz nadležnog proračuna za financiranje redovne djelatnosti proračunskih korisnika</t>
  </si>
  <si>
    <t xml:space="preserve"> Prihodi iz nadležnog proračuna za financiranje rashoda poslovanja</t>
  </si>
  <si>
    <t xml:space="preserve"> Prihodi iz nadležnog proračuna za financiranje rashoda za nabavu nefinancijske imovine</t>
  </si>
  <si>
    <t xml:space="preserve"> Rashodi poslovanja</t>
  </si>
  <si>
    <t xml:space="preserve"> Rashodi za zaposlene</t>
  </si>
  <si>
    <t xml:space="preserve"> Plaće (Bruto)</t>
  </si>
  <si>
    <t xml:space="preserve"> Plaće za redovan rad</t>
  </si>
  <si>
    <t xml:space="preserve"> Plaće za prekovremeni rad</t>
  </si>
  <si>
    <t xml:space="preserve"> Plaće za posebne uvjete rada</t>
  </si>
  <si>
    <t xml:space="preserve"> Ostali rashodi za zaposlene</t>
  </si>
  <si>
    <t xml:space="preserve"> Doprinosi na plaće</t>
  </si>
  <si>
    <t xml:space="preserve"> Doprinosi za obvezno zdravstveno osiguranje</t>
  </si>
  <si>
    <t xml:space="preserve"> Naknade troškova zaposlenima</t>
  </si>
  <si>
    <t xml:space="preserve"> Materijalni rashodi</t>
  </si>
  <si>
    <t xml:space="preserve"> Službena putovanja</t>
  </si>
  <si>
    <t xml:space="preserve"> Naknade za prijevoz, za rad na terenu i odvojeni život</t>
  </si>
  <si>
    <t xml:space="preserve"> Stručno usavršavanje zaposlenika</t>
  </si>
  <si>
    <t xml:space="preserve"> Ostale naknade troškova zaposlenima</t>
  </si>
  <si>
    <t xml:space="preserve"> Rashodi za materijal i energiju</t>
  </si>
  <si>
    <t xml:space="preserve"> Uredski materijal i ostali materijalni rashodi</t>
  </si>
  <si>
    <t xml:space="preserve"> Materijal i sirovine</t>
  </si>
  <si>
    <t xml:space="preserve"> Energija</t>
  </si>
  <si>
    <t xml:space="preserve"> Materijal i dijelovi za tekuće i investicijsko održavanje</t>
  </si>
  <si>
    <t xml:space="preserve"> Sitni inventar i auto gume</t>
  </si>
  <si>
    <t xml:space="preserve"> Službena, radna i zaštitna odjeća i obuća</t>
  </si>
  <si>
    <t xml:space="preserve"> Rashodi za usluge</t>
  </si>
  <si>
    <t xml:space="preserve"> Usluge telefona, pošte i prijevoza</t>
  </si>
  <si>
    <t xml:space="preserve"> Usluge tekućeg i investicijskog održavanja</t>
  </si>
  <si>
    <t xml:space="preserve"> Usluge promidžbe i informiranja</t>
  </si>
  <si>
    <t xml:space="preserve"> Komunalne usluge</t>
  </si>
  <si>
    <t xml:space="preserve"> Zakupnine i najamnine</t>
  </si>
  <si>
    <t xml:space="preserve"> Zdravstvene i veterinarske usluge</t>
  </si>
  <si>
    <t xml:space="preserve"> Intelektualne i osobne usluge</t>
  </si>
  <si>
    <t xml:space="preserve"> Računalne usluge</t>
  </si>
  <si>
    <t xml:space="preserve"> Ostale usluge</t>
  </si>
  <si>
    <t xml:space="preserve"> Ostali nespomenuti rashodi poslovanja</t>
  </si>
  <si>
    <t xml:space="preserve"> Premije osiguranja</t>
  </si>
  <si>
    <t xml:space="preserve"> Reprezentacija</t>
  </si>
  <si>
    <t xml:space="preserve"> Članarine i norme</t>
  </si>
  <si>
    <t xml:space="preserve"> Pristojbe i naknade</t>
  </si>
  <si>
    <t xml:space="preserve"> Financijski rashodi</t>
  </si>
  <si>
    <t xml:space="preserve"> Bankarske usluge i usluge platnog prometa</t>
  </si>
  <si>
    <t xml:space="preserve"> Zatezne kamate</t>
  </si>
  <si>
    <t xml:space="preserve"> Ostali financijski rashodi</t>
  </si>
  <si>
    <t xml:space="preserve"> Naknade građanima i kućanstvima na temelju osiguranja i druge naknade</t>
  </si>
  <si>
    <t xml:space="preserve"> Ostale naknade građanima i kućanstvima iz proračuna</t>
  </si>
  <si>
    <t xml:space="preserve"> Naknade građanima i kućanstvima u naravi</t>
  </si>
  <si>
    <t xml:space="preserve"> Rashodi za nabavu nefinancijske imovine</t>
  </si>
  <si>
    <t xml:space="preserve"> Postrojenja i oprema</t>
  </si>
  <si>
    <t xml:space="preserve"> Rashodi za nabavu proizvedene dugotrajne imovine</t>
  </si>
  <si>
    <t xml:space="preserve"> Uredska oprema i namještaj</t>
  </si>
  <si>
    <t xml:space="preserve"> Uređaji, strojevi i oprema za ostale namjene</t>
  </si>
  <si>
    <t xml:space="preserve"> Knjige, umjetnička djela i ostale izložbene vrijednosti</t>
  </si>
  <si>
    <t xml:space="preserve"> Knjige</t>
  </si>
  <si>
    <t xml:space="preserve"> 1 OPĆI PRIHODI I PRIMICI</t>
  </si>
  <si>
    <t xml:space="preserve"> 11 OPĆI PRIHODI I PRIMICI</t>
  </si>
  <si>
    <t xml:space="preserve"> 3 VLASTITI PRIHODI</t>
  </si>
  <si>
    <t xml:space="preserve"> 31 VLASTITI PRIHODI - PRORAČUNSKI KORISNICI</t>
  </si>
  <si>
    <t xml:space="preserve"> 4 PRIHODI ZA POSEBNE NAMJENE</t>
  </si>
  <si>
    <t xml:space="preserve"> 41 PRIHODI ZA DECENTRALIZIRANE FUNKCIJE</t>
  </si>
  <si>
    <t xml:space="preserve"> 44 PRIHODI ZA POSEBNE NAMJENE - PRORAČUNSKI KORISNICI</t>
  </si>
  <si>
    <t xml:space="preserve"> 5 POMOĆI</t>
  </si>
  <si>
    <t xml:space="preserve"> 50 POMOĆI IZ DRŽAVNOG PRORAČUNA</t>
  </si>
  <si>
    <t xml:space="preserve"> 56 FONDOVI EU</t>
  </si>
  <si>
    <t xml:space="preserve"> 57 POMOĆI - PRORAČUNSKI KORISNICI</t>
  </si>
  <si>
    <t xml:space="preserve"> 9 PRENESENA SREDSTVA IZ PRETHODNE GODINE</t>
  </si>
  <si>
    <t xml:space="preserve"> 93 VIŠAK - VLASTITI PRIHODI</t>
  </si>
  <si>
    <t xml:space="preserve"> 95 VIŠAK - PRIHODI OD POMOĆI</t>
  </si>
  <si>
    <t>49,44%</t>
  </si>
  <si>
    <t>09 OBRAZOVANJE</t>
  </si>
  <si>
    <t>091 Predškolsko i osnovno obrazovanje</t>
  </si>
  <si>
    <t>11332</t>
  </si>
  <si>
    <t>OŠ ŠKURINJE RIJEKA</t>
  </si>
  <si>
    <t>SVEUKUPNO RASHODI I IZDACI</t>
  </si>
  <si>
    <t>4110</t>
  </si>
  <si>
    <t>PRIHODI ZA DECENTRALIZIRANE FUNKCIJE - OŠ</t>
  </si>
  <si>
    <t>57,07%</t>
  </si>
  <si>
    <t>1137</t>
  </si>
  <si>
    <t>PROGRAMSKA DJELATNOST OSNOVNIH ŠKOLA GRADA</t>
  </si>
  <si>
    <t>A113701</t>
  </si>
  <si>
    <t>32</t>
  </si>
  <si>
    <t>3211</t>
  </si>
  <si>
    <t>3213</t>
  </si>
  <si>
    <t>3214</t>
  </si>
  <si>
    <t>3221</t>
  </si>
  <si>
    <t>3223</t>
  </si>
  <si>
    <t>3224</t>
  </si>
  <si>
    <t>3225</t>
  </si>
  <si>
    <t>3227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</si>
  <si>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</si>
  <si>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</si>
  <si>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</si>
  <si>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</si>
  <si>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</si>
  <si>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</si>
  <si>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</si>
  <si>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</si>
  <si>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</si>
  <si>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3292</t>
  </si>
  <si>
    <t>3293</t>
  </si>
  <si>
    <t>3294</t>
  </si>
  <si>
    <t>3295</t>
  </si>
  <si>
    <t>3299</t>
  </si>
  <si>
    <t>34</t>
  </si>
  <si>
    <t>3431</t>
  </si>
  <si>
    <t>3433</t>
  </si>
  <si>
    <t>Materijalni rashodi</t>
  </si>
  <si>
    <t>Službena putovanja</t>
  </si>
  <si>
    <t>Stručno usavršavanje zaposlenika</t>
  </si>
  <si>
    <t>Ostale naknade troškova zaposlenima</t>
  </si>
  <si>
    <t>Uredski materijal i ostali materijalni rashodi</t>
  </si>
  <si>
    <t>Energija</t>
  </si>
  <si>
    <t>Materijal i dijelovi za tekuće i investicijsko održavanje</t>
  </si>
  <si>
    <t>Sitni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</si>
  <si>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</si>
  <si>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</si>
  <si>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</si>
  <si>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</si>
  <si>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</si>
  <si>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</si>
  <si>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</si>
  <si>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</si>
  <si>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</si>
  <si>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</si>
  <si>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Premije osiguranja</t>
  </si>
  <si>
    <t>Reprezentacija</t>
  </si>
  <si>
    <t>Članarine i norme</t>
  </si>
  <si>
    <t>Pristojbe i naknade</t>
  </si>
  <si>
    <t>Ostali nespomenuti rashodi poslovanja</t>
  </si>
  <si>
    <t>Financijski rashodi</t>
  </si>
  <si>
    <t>Bankarske usluge i usluge platnog prometa</t>
  </si>
  <si>
    <t>Zatezne kamate</t>
  </si>
  <si>
    <t>57,28%</t>
  </si>
  <si>
    <t>83,14%</t>
  </si>
  <si>
    <t>26,82%</t>
  </si>
  <si>
    <t>56,77%</t>
  </si>
  <si>
    <t>53,31%</t>
  </si>
  <si>
    <t>31,35%</t>
  </si>
  <si>
    <t>8,25%</t>
  </si>
  <si>
    <t>17,50%</t>
  </si>
  <si>
    <t>62,54%</t>
  </si>
  <si>
    <t>37,39%</t>
  </si>
  <si>
    <t>400,00%</t>
  </si>
  <si>
    <t>44,97%</t>
  </si>
  <si>
    <t>59,99%</t>
  </si>
  <si>
    <t>33,12%</t>
  </si>
  <si>
    <t>999,99%</t>
  </si>
  <si>
    <t>320,58%</t>
  </si>
  <si>
    <t>106,83%</t>
  </si>
  <si>
    <t>11,66%</t>
  </si>
  <si>
    <t>58,93%</t>
  </si>
  <si>
    <t>54,80%</t>
  </si>
  <si>
    <t>1,28%</t>
  </si>
  <si>
    <t>5,73%</t>
  </si>
  <si>
    <t>K113703</t>
  </si>
  <si>
    <t>ULAGANJA NA NEFINANCIJSKOJ IMOVINI OSNOVNIH ŠKOLA</t>
  </si>
  <si>
    <t>42</t>
  </si>
  <si>
    <t>4221</t>
  </si>
  <si>
    <t>Rashodi za nabavu proizvedene dugotrajne imovine</t>
  </si>
  <si>
    <t>Uredska oprema i namještaj</t>
  </si>
  <si>
    <t>OPĆI PRIHODI I PRIMICI</t>
  </si>
  <si>
    <t>63,76%</t>
  </si>
  <si>
    <t>PROGRAM STANDARDA IZNAD DRŽAVNOG STANDARDA - ŠIRE JAVNE POTREBE</t>
  </si>
  <si>
    <t>58,04%</t>
  </si>
  <si>
    <t>A113801</t>
  </si>
  <si>
    <t>PROGRAM PRODUŽENOG BORAVKA I CJELODNEVNOG ODGOJNO - OBRAZOVANOG RADA</t>
  </si>
  <si>
    <t>62,08%</t>
  </si>
  <si>
    <t>31</t>
  </si>
  <si>
    <t>3111</t>
  </si>
  <si>
    <t>3113</t>
  </si>
  <si>
    <t>3121</t>
  </si>
  <si>
    <t>3132</t>
  </si>
  <si>
    <t>3212</t>
  </si>
  <si>
    <t>Rashodi za zaposlene</t>
  </si>
  <si>
    <t>Plaće za redovan rad</t>
  </si>
  <si>
    <t>Plaće za prekovremeni rad</t>
  </si>
  <si>
    <t>Ostali rashodi za zaposlene</t>
  </si>
  <si>
    <t>Doprinosi za obvezno zdravstveno osiguranje</t>
  </si>
  <si>
    <t>Naknade za prijevoz, za rad na terenu i odvojeni život</t>
  </si>
  <si>
    <t>63,79%</t>
  </si>
  <si>
    <t>60,27%</t>
  </si>
  <si>
    <t>64,14%</t>
  </si>
  <si>
    <t>83,85%</t>
  </si>
  <si>
    <t>62,17%</t>
  </si>
  <si>
    <t>Prihodi za posebne namjene - proračunski korisnici</t>
  </si>
  <si>
    <t>50,40%</t>
  </si>
  <si>
    <t>3222</t>
  </si>
  <si>
    <t>Materijal i sirovine</t>
  </si>
  <si>
    <t>37,27%</t>
  </si>
  <si>
    <t>58,65%</t>
  </si>
  <si>
    <t>59,67%</t>
  </si>
  <si>
    <t>POMOĆI IZ DRŽAVNOG PRORAČUNA KROZ OPĆE PRIHODE I PRIMITKE</t>
  </si>
  <si>
    <t>Pomoći iz državnog proračuna - proračunski korisnici</t>
  </si>
  <si>
    <t>Višak - Pomoći iz državnog proračuna - proračunski korisnici</t>
  </si>
  <si>
    <t>A113804</t>
  </si>
  <si>
    <t>PROGRAM RADA S DAROVITIM UČENICIMA</t>
  </si>
  <si>
    <t>A113810</t>
  </si>
  <si>
    <t>PROGRAM STVARALAŠTVA</t>
  </si>
  <si>
    <t>A113811</t>
  </si>
  <si>
    <t>OSTALE AKTIVNOSTI</t>
  </si>
  <si>
    <t>A113818</t>
  </si>
  <si>
    <t>POMOĆNICI U NASTAVI</t>
  </si>
  <si>
    <t>50,84%</t>
  </si>
  <si>
    <t>51,03%</t>
  </si>
  <si>
    <t>45,89%</t>
  </si>
  <si>
    <t>202,14%</t>
  </si>
  <si>
    <t>53,74%</t>
  </si>
  <si>
    <t>44,39%</t>
  </si>
  <si>
    <t>49,05%</t>
  </si>
  <si>
    <t>A113821</t>
  </si>
  <si>
    <t>GRAĐANSKI ODGOJ I OBRAZOVANJE</t>
  </si>
  <si>
    <t>28,00%</t>
  </si>
  <si>
    <t>33,23%</t>
  </si>
  <si>
    <t>34,96%</t>
  </si>
  <si>
    <t>25,58%</t>
  </si>
  <si>
    <t>A113825</t>
  </si>
  <si>
    <t>ZDRAVSTVENI ODGOJ I OBRAZOVANJE</t>
  </si>
  <si>
    <t>62,50%</t>
  </si>
  <si>
    <t>85,55%</t>
  </si>
  <si>
    <t>85,56%</t>
  </si>
  <si>
    <t>85,45%</t>
  </si>
  <si>
    <t>9,86%</t>
  </si>
  <si>
    <t>29,80%</t>
  </si>
  <si>
    <t>1139</t>
  </si>
  <si>
    <t>OSTALE PROGRAMSKE AKTIVNOSTI OSNOVNIH ŠKOLA</t>
  </si>
  <si>
    <t xml:space="preserve"> Vlastiti prihodi - proračunski korisnici</t>
  </si>
  <si>
    <t>48,37%</t>
  </si>
  <si>
    <t>21,25%</t>
  </si>
  <si>
    <t>1,21%</t>
  </si>
  <si>
    <t>13,61%</t>
  </si>
  <si>
    <t>16,97%</t>
  </si>
  <si>
    <t>A113901</t>
  </si>
  <si>
    <t>22,81%</t>
  </si>
  <si>
    <t>23,14%</t>
  </si>
  <si>
    <t>13,37%</t>
  </si>
  <si>
    <t>23,37%</t>
  </si>
  <si>
    <t>18,34%</t>
  </si>
  <si>
    <t>Višak - Vlastiti prihodi - proračunski korisnici</t>
  </si>
  <si>
    <t>A113913</t>
  </si>
  <si>
    <t>37</t>
  </si>
  <si>
    <t>3722</t>
  </si>
  <si>
    <t>UDŽBENICI ZA UČENIKE OSNOVNIH ŠKOLA</t>
  </si>
  <si>
    <t>Naknade građanima i kućanstvima na temelju osiguranja i druge naknade</t>
  </si>
  <si>
    <t>Naknade građanima i kućanstvima u naravi</t>
  </si>
  <si>
    <t>0,20%</t>
  </si>
  <si>
    <t>0,28%</t>
  </si>
  <si>
    <t>4241</t>
  </si>
  <si>
    <t>Knjige</t>
  </si>
  <si>
    <t>0,15%</t>
  </si>
  <si>
    <t>0,31%</t>
  </si>
  <si>
    <t>A113914</t>
  </si>
  <si>
    <t>3114</t>
  </si>
  <si>
    <t>ODGOJNO - OBRAZOVNO, ADMINISTRATIVNO I TEHNIČKO OSOBLJE</t>
  </si>
  <si>
    <t>Plaće za posebne uvjete rada</t>
  </si>
  <si>
    <t>49,53%</t>
  </si>
  <si>
    <t>49,45%</t>
  </si>
  <si>
    <t>49,36%</t>
  </si>
  <si>
    <t>48,83%</t>
  </si>
  <si>
    <t>47,51%</t>
  </si>
  <si>
    <t>45,10%</t>
  </si>
  <si>
    <t>51,47%</t>
  </si>
  <si>
    <t>53,14%</t>
  </si>
  <si>
    <t>A113922</t>
  </si>
  <si>
    <t>PREHRANA UČENIKA OSNOVNIH ŠKOLA</t>
  </si>
  <si>
    <t>53,06%</t>
  </si>
  <si>
    <t>K113902</t>
  </si>
  <si>
    <t>PROIZVEDENA DUGOTRAJNA IMOVINA OSNOVNIH ŠKOLA</t>
  </si>
  <si>
    <t>72,58%</t>
  </si>
  <si>
    <t>4227</t>
  </si>
  <si>
    <t>Uređaji, strojevi i oprema za ostale namjene</t>
  </si>
  <si>
    <t>1409</t>
  </si>
  <si>
    <t>T140908</t>
  </si>
  <si>
    <t>EUROPSKI PROJEKTI</t>
  </si>
  <si>
    <t>RINKLUZIJA8 - RIJEČKI MODEL PODRŠKE UČENICIMA S TEŠKOĆAMA - EU</t>
  </si>
  <si>
    <t>POMOĆI IZ DRŽAVNOG PRORAČUNA KROZ NACIONALNO SUFINANCIRANJE EU PROJEKATA</t>
  </si>
  <si>
    <t>Europski socijalni fond plus - predfinanciranje iz izvora 11 Opći prihodi i primici</t>
  </si>
  <si>
    <t>Europski socijalni fond plus - predfinanciranje iz izvora 43 Ostali prihodi za posebne namjene</t>
  </si>
  <si>
    <t>Pomoći iz državnog proračuna temeljem prijenosa EU sredstava - proračunski korisnici</t>
  </si>
  <si>
    <t>39,67%</t>
  </si>
  <si>
    <t>70,72%</t>
  </si>
  <si>
    <t>75,90%</t>
  </si>
  <si>
    <t>87,79%</t>
  </si>
  <si>
    <t>30,96%</t>
  </si>
  <si>
    <t>70,98%</t>
  </si>
  <si>
    <t>38,42%</t>
  </si>
  <si>
    <t>3,11%</t>
  </si>
  <si>
    <t>53,00%</t>
  </si>
  <si>
    <t>26,21%</t>
  </si>
  <si>
    <t>30,47%</t>
  </si>
  <si>
    <t>32,99%</t>
  </si>
  <si>
    <t>12,84%</t>
  </si>
  <si>
    <t>7,13%</t>
  </si>
  <si>
    <t>12,71%</t>
  </si>
  <si>
    <t>15,48%</t>
  </si>
  <si>
    <t>15,45%</t>
  </si>
  <si>
    <t>15,54%</t>
  </si>
  <si>
    <t>14,10%</t>
  </si>
  <si>
    <t>15,99%</t>
  </si>
  <si>
    <t>18,65%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</si>
</sst>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0"/>
      <name val="Arial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6" fillId="2" borderId="3" xfId="0" quotePrefix="1" applyFont="1" applyFill="1" applyBorder="1" applyAlignment="1">
      <alignment horizontal="left" vertical="center"/>
    </xf>
    <xf numFmtId="0" fontId="1" fillId="0" borderId="3" xfId="0" applyFont="1" applyBorder="1"/>
    <xf numFmtId="0" fontId="1" fillId="0" borderId="0" xfId="0" applyFon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6" fillId="3" borderId="3" xfId="0" quotePrefix="1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/>
    <xf numFmtId="0" fontId="0" fillId="0" borderId="0" xfId="0" applyFont="1"/>
    <xf numFmtId="4" fontId="20" fillId="4" borderId="6" xfId="0" applyNumberFormat="1" applyFont="1" applyFill="1" applyBorder="1" applyAlignment="1">
      <alignment horizontal="right" wrapText="1"/>
    </xf>
    <xf numFmtId="0" fontId="20" fillId="4" borderId="6" xfId="0" applyFont="1" applyFill="1" applyBorder="1" applyAlignment="1">
      <alignment horizontal="right" wrapText="1"/>
    </xf>
    <xf numFmtId="0" fontId="22" fillId="4" borderId="6" xfId="0" applyFont="1" applyFill="1" applyBorder="1" applyAlignment="1">
      <alignment horizontal="right" wrapText="1"/>
    </xf>
    <xf numFmtId="0" fontId="20" fillId="4" borderId="7" xfId="0" applyFont="1" applyFill="1" applyBorder="1" applyAlignment="1">
      <alignment horizontal="left" wrapText="1" indent="1"/>
    </xf>
    <xf numFmtId="4" fontId="20" fillId="4" borderId="7" xfId="0" applyNumberFormat="1" applyFont="1" applyFill="1" applyBorder="1" applyAlignment="1">
      <alignment horizontal="right" wrapText="1"/>
    </xf>
    <xf numFmtId="0" fontId="20" fillId="4" borderId="7" xfId="0" applyFont="1" applyFill="1" applyBorder="1" applyAlignment="1">
      <alignment horizontal="right" wrapText="1"/>
    </xf>
    <xf numFmtId="0" fontId="22" fillId="4" borderId="7" xfId="0" applyFont="1" applyFill="1" applyBorder="1" applyAlignment="1">
      <alignment horizontal="right" wrapText="1"/>
    </xf>
    <xf numFmtId="0" fontId="22" fillId="4" borderId="7" xfId="0" applyFont="1" applyFill="1" applyBorder="1" applyAlignment="1">
      <alignment horizontal="left" wrapText="1" indent="1"/>
    </xf>
    <xf numFmtId="4" fontId="23" fillId="4" borderId="6" xfId="0" applyNumberFormat="1" applyFont="1" applyFill="1" applyBorder="1" applyAlignment="1">
      <alignment horizontal="right" wrapText="1" indent="1"/>
    </xf>
    <xf numFmtId="0" fontId="23" fillId="4" borderId="6" xfId="0" applyFont="1" applyFill="1" applyBorder="1" applyAlignment="1">
      <alignment horizontal="right" wrapText="1" indent="1"/>
    </xf>
    <xf numFmtId="0" fontId="22" fillId="4" borderId="6" xfId="0" applyFont="1" applyFill="1" applyBorder="1" applyAlignment="1">
      <alignment horizontal="right" wrapText="1" indent="1"/>
    </xf>
    <xf numFmtId="4" fontId="20" fillId="4" borderId="6" xfId="0" applyNumberFormat="1" applyFont="1" applyFill="1" applyBorder="1" applyAlignment="1">
      <alignment horizontal="right" wrapText="1" indent="1"/>
    </xf>
    <xf numFmtId="0" fontId="20" fillId="4" borderId="6" xfId="0" applyFont="1" applyFill="1" applyBorder="1" applyAlignment="1">
      <alignment horizontal="right" wrapText="1" indent="1"/>
    </xf>
    <xf numFmtId="0" fontId="23" fillId="4" borderId="6" xfId="0" applyFont="1" applyFill="1" applyBorder="1" applyAlignment="1">
      <alignment horizontal="left" wrapText="1" indent="1"/>
    </xf>
    <xf numFmtId="0" fontId="23" fillId="4" borderId="6" xfId="0" applyFont="1" applyFill="1" applyBorder="1" applyAlignment="1">
      <alignment horizontal="left" wrapText="1" indent="4"/>
    </xf>
    <xf numFmtId="0" fontId="23" fillId="4" borderId="6" xfId="0" applyFont="1" applyFill="1" applyBorder="1" applyAlignment="1">
      <alignment horizontal="left" wrapText="1" indent="5"/>
    </xf>
    <xf numFmtId="0" fontId="20" fillId="4" borderId="6" xfId="0" applyFont="1" applyFill="1" applyBorder="1" applyAlignment="1">
      <alignment horizontal="left" wrapText="1" indent="5"/>
    </xf>
    <xf numFmtId="0" fontId="9" fillId="2" borderId="3" xfId="0" applyNumberFormat="1" applyFont="1" applyFill="1" applyBorder="1" applyAlignment="1" applyProtection="1">
      <alignment horizontal="left" vertical="center"/>
    </xf>
    <xf numFmtId="0" fontId="22" fillId="4" borderId="6" xfId="0" applyFont="1" applyFill="1" applyBorder="1" applyAlignment="1">
      <alignment horizontal="left" wrapText="1" indent="1"/>
    </xf>
    <xf numFmtId="0" fontId="23" fillId="4" borderId="3" xfId="0" applyFont="1" applyFill="1" applyBorder="1" applyAlignment="1">
      <alignment horizontal="left" wrapText="1" indent="3"/>
    </xf>
    <xf numFmtId="0" fontId="10" fillId="2" borderId="0" xfId="0" applyFont="1" applyFill="1" applyBorder="1" applyAlignment="1">
      <alignment horizontal="left" vertical="center"/>
    </xf>
    <xf numFmtId="3" fontId="3" fillId="2" borderId="0" xfId="0" applyNumberFormat="1" applyFont="1" applyFill="1" applyBorder="1" applyAlignment="1">
      <alignment horizontal="right"/>
    </xf>
    <xf numFmtId="0" fontId="0" fillId="0" borderId="0" xfId="0" applyBorder="1"/>
    <xf numFmtId="0" fontId="9" fillId="2" borderId="0" xfId="0" applyFont="1" applyFill="1" applyBorder="1" applyAlignment="1">
      <alignment horizontal="left" vertical="center"/>
    </xf>
    <xf numFmtId="0" fontId="11" fillId="2" borderId="0" xfId="0" applyNumberFormat="1" applyFont="1" applyFill="1" applyBorder="1" applyAlignment="1" applyProtection="1">
      <alignment horizontal="left" vertical="center" wrapText="1"/>
    </xf>
    <xf numFmtId="3" fontId="3" fillId="2" borderId="0" xfId="0" applyNumberFormat="1" applyFont="1" applyFill="1" applyBorder="1" applyAlignment="1" applyProtection="1">
      <alignment horizontal="right" wrapText="1"/>
    </xf>
    <xf numFmtId="0" fontId="10" fillId="2" borderId="0" xfId="0" applyNumberFormat="1" applyFont="1" applyFill="1" applyBorder="1" applyAlignment="1" applyProtection="1">
      <alignment horizontal="left" vertical="center" wrapText="1" indent="1"/>
    </xf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11" fillId="2" borderId="8" xfId="0" applyNumberFormat="1" applyFont="1" applyFill="1" applyBorder="1" applyAlignment="1" applyProtection="1">
      <alignment horizontal="left" vertical="center" wrapText="1"/>
    </xf>
    <xf numFmtId="164" fontId="0" fillId="0" borderId="3" xfId="0" applyNumberFormat="1" applyBorder="1" applyAlignment="1">
      <alignment horizontal="right"/>
    </xf>
    <xf numFmtId="0" fontId="0" fillId="5" borderId="3" xfId="0" applyFill="1" applyBorder="1"/>
    <xf numFmtId="164" fontId="0" fillId="5" borderId="3" xfId="0" applyNumberFormat="1" applyFill="1" applyBorder="1" applyAlignment="1">
      <alignment horizontal="right"/>
    </xf>
    <xf numFmtId="0" fontId="0" fillId="5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1" fillId="5" borderId="3" xfId="0" applyFont="1" applyFill="1" applyBorder="1"/>
    <xf numFmtId="0" fontId="1" fillId="5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3" fontId="6" fillId="2" borderId="9" xfId="0" applyNumberFormat="1" applyFont="1" applyFill="1" applyBorder="1" applyAlignment="1">
      <alignment horizontal="left" vertical="center"/>
    </xf>
    <xf numFmtId="3" fontId="6" fillId="2" borderId="8" xfId="0" applyNumberFormat="1" applyFont="1" applyFill="1" applyBorder="1" applyAlignment="1">
      <alignment horizontal="left" vertical="center"/>
    </xf>
    <xf numFmtId="164" fontId="1" fillId="5" borderId="3" xfId="0" applyNumberFormat="1" applyFont="1" applyFill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0" fillId="2" borderId="3" xfId="0" applyFill="1" applyBorder="1"/>
    <xf numFmtId="164" fontId="0" fillId="2" borderId="3" xfId="0" applyNumberFormat="1" applyFill="1" applyBorder="1" applyAlignment="1">
      <alignment horizontal="right"/>
    </xf>
    <xf numFmtId="0" fontId="0" fillId="2" borderId="3" xfId="0" applyFill="1" applyBorder="1" applyAlignment="1">
      <alignment wrapText="1"/>
    </xf>
    <xf numFmtId="0" fontId="1" fillId="5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/>
    <xf numFmtId="164" fontId="1" fillId="2" borderId="0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wrapText="1"/>
    </xf>
    <xf numFmtId="4" fontId="6" fillId="0" borderId="3" xfId="0" applyNumberFormat="1" applyFont="1" applyBorder="1" applyAlignment="1">
      <alignment horizontal="right"/>
    </xf>
    <xf numFmtId="4" fontId="24" fillId="0" borderId="3" xfId="0" applyNumberFormat="1" applyFont="1" applyFill="1" applyBorder="1" applyAlignment="1" applyProtection="1">
      <alignment horizontal="right" wrapText="1"/>
    </xf>
    <xf numFmtId="4" fontId="6" fillId="3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8" fillId="0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5" borderId="3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3"/>
  <sheetViews>
    <sheetView topLeftCell="D1" workbookViewId="0">
      <selection activeCell="L11" sqref="L11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107" t="s">
        <v>57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</row>
    <row r="2" spans="2:12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25">
      <c r="B3" s="107" t="s">
        <v>7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2:12" ht="36" customHeight="1" x14ac:dyDescent="0.25">
      <c r="B4" s="128"/>
      <c r="C4" s="128"/>
      <c r="D4" s="128"/>
      <c r="E4" s="20"/>
      <c r="F4" s="20"/>
      <c r="G4" s="20"/>
      <c r="H4" s="20"/>
      <c r="I4" s="20"/>
      <c r="J4" s="3"/>
      <c r="K4" s="3"/>
    </row>
    <row r="5" spans="2:12" ht="18" customHeight="1" x14ac:dyDescent="0.25">
      <c r="B5" s="107" t="s">
        <v>45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</row>
    <row r="6" spans="2:12" ht="18" customHeight="1" x14ac:dyDescent="0.25">
      <c r="B6" s="41"/>
      <c r="C6" s="43"/>
      <c r="D6" s="43"/>
      <c r="E6" s="43"/>
      <c r="F6" s="43"/>
      <c r="G6" s="43"/>
      <c r="H6" s="43"/>
      <c r="I6" s="43"/>
      <c r="J6" s="43"/>
      <c r="K6" s="43"/>
    </row>
    <row r="7" spans="2:12" x14ac:dyDescent="0.25">
      <c r="B7" s="121" t="s">
        <v>46</v>
      </c>
      <c r="C7" s="121"/>
      <c r="D7" s="121"/>
      <c r="E7" s="121"/>
      <c r="F7" s="121"/>
      <c r="G7" s="4"/>
      <c r="H7" s="4"/>
      <c r="I7" s="4"/>
      <c r="J7" s="4"/>
      <c r="K7" s="24"/>
    </row>
    <row r="8" spans="2:12" ht="25.5" x14ac:dyDescent="0.25">
      <c r="B8" s="122" t="s">
        <v>2</v>
      </c>
      <c r="C8" s="123"/>
      <c r="D8" s="123"/>
      <c r="E8" s="123"/>
      <c r="F8" s="124"/>
      <c r="G8" s="29" t="s">
        <v>56</v>
      </c>
      <c r="H8" s="1" t="s">
        <v>58</v>
      </c>
      <c r="I8" s="1" t="s">
        <v>59</v>
      </c>
      <c r="J8" s="29" t="s">
        <v>60</v>
      </c>
      <c r="K8" s="1" t="s">
        <v>11</v>
      </c>
      <c r="L8" s="1" t="s">
        <v>37</v>
      </c>
    </row>
    <row r="9" spans="2:12" s="32" customFormat="1" ht="11.25" x14ac:dyDescent="0.2">
      <c r="B9" s="115">
        <v>1</v>
      </c>
      <c r="C9" s="115"/>
      <c r="D9" s="115"/>
      <c r="E9" s="115"/>
      <c r="F9" s="116"/>
      <c r="G9" s="31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117" t="s">
        <v>0</v>
      </c>
      <c r="C10" s="118"/>
      <c r="D10" s="118"/>
      <c r="E10" s="118"/>
      <c r="F10" s="119"/>
      <c r="G10" s="105">
        <f>G11</f>
        <v>713260.32</v>
      </c>
      <c r="H10" s="105">
        <f>H11</f>
        <v>1512209</v>
      </c>
      <c r="I10" s="105">
        <f>I11</f>
        <v>1512209</v>
      </c>
      <c r="J10" s="105">
        <f>J11</f>
        <v>748684.85</v>
      </c>
      <c r="K10" s="105">
        <f>J10/G10*100</f>
        <v>104.9665639608271</v>
      </c>
      <c r="L10" s="105">
        <f>J10/I10*100</f>
        <v>49.509350228705159</v>
      </c>
    </row>
    <row r="11" spans="2:12" x14ac:dyDescent="0.25">
      <c r="B11" s="120" t="s">
        <v>38</v>
      </c>
      <c r="C11" s="110"/>
      <c r="D11" s="110"/>
      <c r="E11" s="110"/>
      <c r="F11" s="112"/>
      <c r="G11" s="101">
        <v>713260.32</v>
      </c>
      <c r="H11" s="101">
        <v>1512209</v>
      </c>
      <c r="I11" s="101">
        <v>1512209</v>
      </c>
      <c r="J11" s="101">
        <v>748684.85</v>
      </c>
      <c r="K11" s="101">
        <f>J11/G11*100</f>
        <v>104.9665639608271</v>
      </c>
      <c r="L11" s="101">
        <f>J11/I11*100</f>
        <v>49.509350228705159</v>
      </c>
    </row>
    <row r="12" spans="2:12" x14ac:dyDescent="0.25">
      <c r="B12" s="125" t="s">
        <v>43</v>
      </c>
      <c r="C12" s="112"/>
      <c r="D12" s="112"/>
      <c r="E12" s="112"/>
      <c r="F12" s="112"/>
      <c r="G12" s="23"/>
      <c r="H12" s="23"/>
      <c r="I12" s="23"/>
      <c r="J12" s="23"/>
      <c r="K12" s="23"/>
      <c r="L12" s="101"/>
    </row>
    <row r="13" spans="2:12" x14ac:dyDescent="0.25">
      <c r="B13" s="25" t="s">
        <v>1</v>
      </c>
      <c r="C13" s="42"/>
      <c r="D13" s="42"/>
      <c r="E13" s="42"/>
      <c r="F13" s="42"/>
      <c r="G13" s="105">
        <f>G14+G15</f>
        <v>784232.12</v>
      </c>
      <c r="H13" s="105">
        <f>H14+H15</f>
        <v>1512209</v>
      </c>
      <c r="I13" s="105">
        <f>I14+I15</f>
        <v>1512209</v>
      </c>
      <c r="J13" s="105">
        <f>J14+J15</f>
        <v>747587.85</v>
      </c>
      <c r="K13" s="105">
        <f>J13/G13*100</f>
        <v>95.327369401804148</v>
      </c>
      <c r="L13" s="105">
        <f>J13/I13*100</f>
        <v>49.436807346074517</v>
      </c>
    </row>
    <row r="14" spans="2:12" x14ac:dyDescent="0.25">
      <c r="B14" s="109" t="s">
        <v>39</v>
      </c>
      <c r="C14" s="110"/>
      <c r="D14" s="110"/>
      <c r="E14" s="110"/>
      <c r="F14" s="110"/>
      <c r="G14" s="101">
        <v>784232.12</v>
      </c>
      <c r="H14" s="101">
        <v>1503725</v>
      </c>
      <c r="I14" s="101">
        <v>1503725</v>
      </c>
      <c r="J14" s="101">
        <v>744651.2</v>
      </c>
      <c r="K14" s="102">
        <f>J14/G14*100</f>
        <v>94.952907565173433</v>
      </c>
      <c r="L14" s="102">
        <f>J14/I14*100</f>
        <v>49.520437580009641</v>
      </c>
    </row>
    <row r="15" spans="2:12" x14ac:dyDescent="0.25">
      <c r="B15" s="111" t="s">
        <v>40</v>
      </c>
      <c r="C15" s="112"/>
      <c r="D15" s="112"/>
      <c r="E15" s="112"/>
      <c r="F15" s="112"/>
      <c r="G15" s="103">
        <v>0</v>
      </c>
      <c r="H15" s="103">
        <v>8484</v>
      </c>
      <c r="I15" s="103">
        <v>8484</v>
      </c>
      <c r="J15" s="103">
        <v>2936.65</v>
      </c>
      <c r="K15" s="102"/>
      <c r="L15" s="104">
        <f>J15/I15*100</f>
        <v>34.613979255068365</v>
      </c>
    </row>
    <row r="16" spans="2:12" x14ac:dyDescent="0.25">
      <c r="B16" s="127" t="s">
        <v>47</v>
      </c>
      <c r="C16" s="118"/>
      <c r="D16" s="118"/>
      <c r="E16" s="118"/>
      <c r="F16" s="118"/>
      <c r="G16" s="105">
        <f>G10-G13</f>
        <v>-70971.800000000047</v>
      </c>
      <c r="H16" s="105"/>
      <c r="I16" s="106"/>
      <c r="J16" s="106">
        <f>J10-J13</f>
        <v>1097</v>
      </c>
      <c r="K16" s="106">
        <f>J16/G16*100</f>
        <v>-1.5456843422317024</v>
      </c>
      <c r="L16" s="106"/>
    </row>
    <row r="17" spans="1:43" ht="18" x14ac:dyDescent="0.25">
      <c r="B17" s="20"/>
      <c r="C17" s="18"/>
      <c r="D17" s="18"/>
      <c r="E17" s="18"/>
      <c r="F17" s="18"/>
      <c r="G17" s="18"/>
      <c r="H17" s="18"/>
      <c r="I17" s="19"/>
      <c r="J17" s="19"/>
      <c r="K17" s="19"/>
      <c r="L17" s="19"/>
    </row>
    <row r="18" spans="1:43" ht="18" customHeight="1" x14ac:dyDescent="0.25">
      <c r="B18" s="121" t="s">
        <v>48</v>
      </c>
      <c r="C18" s="121"/>
      <c r="D18" s="121"/>
      <c r="E18" s="121"/>
      <c r="F18" s="121"/>
      <c r="G18" s="18"/>
      <c r="H18" s="18"/>
      <c r="I18" s="19"/>
      <c r="J18" s="19"/>
      <c r="K18" s="19"/>
      <c r="L18" s="19"/>
    </row>
    <row r="19" spans="1:43" ht="25.5" x14ac:dyDescent="0.25">
      <c r="B19" s="122" t="s">
        <v>2</v>
      </c>
      <c r="C19" s="123"/>
      <c r="D19" s="123"/>
      <c r="E19" s="123"/>
      <c r="F19" s="124"/>
      <c r="G19" s="29" t="s">
        <v>56</v>
      </c>
      <c r="H19" s="1" t="s">
        <v>58</v>
      </c>
      <c r="I19" s="1" t="s">
        <v>59</v>
      </c>
      <c r="J19" s="29" t="s">
        <v>60</v>
      </c>
      <c r="K19" s="1" t="s">
        <v>11</v>
      </c>
      <c r="L19" s="1" t="s">
        <v>37</v>
      </c>
    </row>
    <row r="20" spans="1:43" s="32" customFormat="1" x14ac:dyDescent="0.25">
      <c r="B20" s="115">
        <v>1</v>
      </c>
      <c r="C20" s="115"/>
      <c r="D20" s="115"/>
      <c r="E20" s="115"/>
      <c r="F20" s="116"/>
      <c r="G20" s="31">
        <v>2</v>
      </c>
      <c r="H20" s="30">
        <v>3</v>
      </c>
      <c r="I20" s="30">
        <v>4</v>
      </c>
      <c r="J20" s="30">
        <v>5</v>
      </c>
      <c r="K20" s="30" t="s">
        <v>13</v>
      </c>
      <c r="L20" s="30" t="s">
        <v>14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32"/>
      <c r="B21" s="120" t="s">
        <v>41</v>
      </c>
      <c r="C21" s="132"/>
      <c r="D21" s="132"/>
      <c r="E21" s="132"/>
      <c r="F21" s="133"/>
      <c r="G21" s="21"/>
      <c r="H21" s="21"/>
      <c r="I21" s="21"/>
      <c r="J21" s="21"/>
      <c r="K21" s="21"/>
      <c r="L21" s="21"/>
    </row>
    <row r="22" spans="1:43" x14ac:dyDescent="0.25">
      <c r="A22" s="32"/>
      <c r="B22" s="120" t="s">
        <v>42</v>
      </c>
      <c r="C22" s="110"/>
      <c r="D22" s="110"/>
      <c r="E22" s="110"/>
      <c r="F22" s="110"/>
      <c r="G22" s="21"/>
      <c r="H22" s="21"/>
      <c r="I22" s="21"/>
      <c r="J22" s="21"/>
      <c r="K22" s="21"/>
      <c r="L22" s="21"/>
    </row>
    <row r="23" spans="1:43" s="44" customFormat="1" ht="15" customHeight="1" x14ac:dyDescent="0.25">
      <c r="A23" s="32"/>
      <c r="B23" s="129" t="s">
        <v>44</v>
      </c>
      <c r="C23" s="130"/>
      <c r="D23" s="130"/>
      <c r="E23" s="130"/>
      <c r="F23" s="131"/>
      <c r="G23" s="22"/>
      <c r="H23" s="22"/>
      <c r="I23" s="22"/>
      <c r="J23" s="22"/>
      <c r="K23" s="22"/>
      <c r="L23" s="22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44" customFormat="1" ht="15" customHeight="1" x14ac:dyDescent="0.25">
      <c r="A24" s="32"/>
      <c r="B24" s="129" t="s">
        <v>49</v>
      </c>
      <c r="C24" s="130"/>
      <c r="D24" s="130"/>
      <c r="E24" s="130"/>
      <c r="F24" s="131"/>
      <c r="G24" s="22"/>
      <c r="H24" s="22"/>
      <c r="I24" s="22"/>
      <c r="J24" s="22"/>
      <c r="K24" s="22"/>
      <c r="L24" s="22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32"/>
      <c r="B25" s="127" t="s">
        <v>50</v>
      </c>
      <c r="C25" s="118"/>
      <c r="D25" s="118"/>
      <c r="E25" s="118"/>
      <c r="F25" s="118"/>
      <c r="G25" s="22"/>
      <c r="H25" s="22"/>
      <c r="I25" s="22"/>
      <c r="J25" s="22"/>
      <c r="K25" s="22"/>
      <c r="L25" s="22"/>
    </row>
    <row r="26" spans="1:43" ht="15.75" x14ac:dyDescent="0.25">
      <c r="B26" s="15"/>
      <c r="C26" s="16"/>
      <c r="D26" s="16"/>
      <c r="E26" s="16"/>
      <c r="F26" s="16"/>
      <c r="G26" s="17"/>
      <c r="H26" s="17"/>
      <c r="I26" s="17"/>
      <c r="J26" s="17"/>
      <c r="K26" s="17"/>
    </row>
    <row r="27" spans="1:43" ht="15.75" x14ac:dyDescent="0.25">
      <c r="B27" s="15"/>
      <c r="C27" s="16"/>
      <c r="D27" s="16"/>
      <c r="E27" s="16"/>
      <c r="F27" s="16"/>
      <c r="G27" s="17"/>
      <c r="H27" s="17"/>
      <c r="I27" s="17"/>
      <c r="J27" s="17"/>
      <c r="K27" s="17"/>
    </row>
    <row r="28" spans="1:43" ht="15" customHeight="1" x14ac:dyDescent="0.25">
      <c r="B28" s="113" t="s">
        <v>54</v>
      </c>
      <c r="C28" s="113"/>
      <c r="D28" s="113"/>
      <c r="E28" s="113"/>
      <c r="F28" s="113"/>
      <c r="G28" s="113"/>
      <c r="H28" s="113"/>
      <c r="I28" s="113"/>
      <c r="J28" s="113"/>
      <c r="K28" s="113"/>
      <c r="L28" s="113"/>
    </row>
    <row r="29" spans="1:43" ht="15" customHeight="1" x14ac:dyDescent="0.25">
      <c r="B29" s="114" t="s">
        <v>55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</row>
    <row r="30" spans="1:43" ht="36.75" customHeight="1" x14ac:dyDescent="0.25"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</row>
    <row r="31" spans="1:43" x14ac:dyDescent="0.25">
      <c r="B31" s="108"/>
      <c r="C31" s="108"/>
      <c r="D31" s="108"/>
      <c r="E31" s="108"/>
      <c r="F31" s="108"/>
      <c r="G31" s="108"/>
      <c r="H31" s="108"/>
      <c r="I31" s="108"/>
      <c r="J31" s="108"/>
      <c r="K31" s="108"/>
    </row>
    <row r="32" spans="1:43" ht="15" customHeight="1" x14ac:dyDescent="0.25">
      <c r="B32" s="126" t="s">
        <v>61</v>
      </c>
      <c r="C32" s="126"/>
      <c r="D32" s="126"/>
      <c r="E32" s="126"/>
      <c r="F32" s="126"/>
      <c r="G32" s="126"/>
      <c r="H32" s="126"/>
      <c r="I32" s="126"/>
      <c r="J32" s="126"/>
      <c r="K32" s="126"/>
      <c r="L32" s="126"/>
    </row>
    <row r="33" spans="2:12" x14ac:dyDescent="0.25">
      <c r="B33" s="126"/>
      <c r="C33" s="126"/>
      <c r="D33" s="126"/>
      <c r="E33" s="126"/>
      <c r="F33" s="126"/>
      <c r="G33" s="126"/>
      <c r="H33" s="126"/>
      <c r="I33" s="126"/>
      <c r="J33" s="126"/>
      <c r="K33" s="126"/>
      <c r="L33" s="126"/>
    </row>
  </sheetData>
  <mergeCells count="26">
    <mergeCell ref="B32:L33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1:L1"/>
    <mergeCell ref="B3:L3"/>
    <mergeCell ref="B5:L5"/>
    <mergeCell ref="B31:F31"/>
    <mergeCell ref="G31:K31"/>
    <mergeCell ref="B14:F14"/>
    <mergeCell ref="B15:F15"/>
    <mergeCell ref="B28:L28"/>
    <mergeCell ref="B29:L30"/>
    <mergeCell ref="B9:F9"/>
    <mergeCell ref="B10:F10"/>
    <mergeCell ref="B11:F11"/>
    <mergeCell ref="B7:F7"/>
    <mergeCell ref="B8:F8"/>
    <mergeCell ref="B12:F12"/>
    <mergeCell ref="B18:F18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90"/>
  <sheetViews>
    <sheetView tabSelected="1" topLeftCell="A77" workbookViewId="0">
      <selection activeCell="F88" sqref="F8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2"/>
      <c r="C1" s="2"/>
      <c r="D1" s="2"/>
      <c r="E1" s="20"/>
      <c r="F1" s="2"/>
      <c r="G1" s="2"/>
      <c r="H1" s="2"/>
      <c r="I1" s="2"/>
      <c r="J1" s="3"/>
      <c r="K1" s="3"/>
    </row>
    <row r="2" spans="2:12" ht="18" customHeight="1" x14ac:dyDescent="0.25">
      <c r="B2" s="107" t="s">
        <v>51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2:12" ht="18" x14ac:dyDescent="0.25">
      <c r="B3" s="2"/>
      <c r="C3" s="2"/>
      <c r="D3" s="2"/>
      <c r="E3" s="20"/>
      <c r="F3" s="2"/>
      <c r="G3" s="2"/>
      <c r="H3" s="2"/>
      <c r="I3" s="2"/>
      <c r="J3" s="3"/>
      <c r="K3" s="3"/>
    </row>
    <row r="4" spans="2:12" ht="15.75" customHeight="1" x14ac:dyDescent="0.25">
      <c r="B4" s="107" t="s">
        <v>12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2:12" ht="18" x14ac:dyDescent="0.25">
      <c r="B5" s="2"/>
      <c r="C5" s="2"/>
      <c r="D5" s="2"/>
      <c r="E5" s="20"/>
      <c r="F5" s="2"/>
      <c r="G5" s="2"/>
      <c r="H5" s="2"/>
      <c r="I5" s="2"/>
      <c r="J5" s="3"/>
      <c r="K5" s="3"/>
    </row>
    <row r="6" spans="2:12" ht="25.5" x14ac:dyDescent="0.25">
      <c r="B6" s="134" t="s">
        <v>2</v>
      </c>
      <c r="C6" s="135"/>
      <c r="D6" s="135"/>
      <c r="E6" s="135"/>
      <c r="F6" s="136"/>
      <c r="G6" s="49" t="s">
        <v>56</v>
      </c>
      <c r="H6" s="45" t="s">
        <v>58</v>
      </c>
      <c r="I6" s="45" t="s">
        <v>59</v>
      </c>
      <c r="J6" s="49" t="s">
        <v>60</v>
      </c>
      <c r="K6" s="45" t="s">
        <v>11</v>
      </c>
      <c r="L6" s="45" t="s">
        <v>37</v>
      </c>
    </row>
    <row r="7" spans="2:12" ht="16.5" customHeight="1" x14ac:dyDescent="0.25">
      <c r="B7" s="134">
        <v>1</v>
      </c>
      <c r="C7" s="135"/>
      <c r="D7" s="135"/>
      <c r="E7" s="135"/>
      <c r="F7" s="136"/>
      <c r="G7" s="45">
        <v>2</v>
      </c>
      <c r="H7" s="45">
        <v>3</v>
      </c>
      <c r="I7" s="45">
        <v>4</v>
      </c>
      <c r="J7" s="45">
        <v>5</v>
      </c>
      <c r="K7" s="45" t="s">
        <v>13</v>
      </c>
      <c r="L7" s="45" t="s">
        <v>14</v>
      </c>
    </row>
    <row r="8" spans="2:12" x14ac:dyDescent="0.25">
      <c r="B8" s="7"/>
      <c r="C8" s="7"/>
      <c r="D8" s="7"/>
      <c r="E8" s="7"/>
      <c r="F8" s="7" t="s">
        <v>15</v>
      </c>
      <c r="G8" s="52">
        <v>713260.32</v>
      </c>
      <c r="H8" s="52">
        <v>1512209</v>
      </c>
      <c r="I8" s="52">
        <v>1512209</v>
      </c>
      <c r="J8" s="52">
        <v>748684.85</v>
      </c>
      <c r="K8" s="53">
        <v>104.97</v>
      </c>
      <c r="L8" s="54">
        <v>49.51</v>
      </c>
    </row>
    <row r="9" spans="2:12" ht="15.75" customHeight="1" x14ac:dyDescent="0.25">
      <c r="B9" s="7">
        <v>6</v>
      </c>
      <c r="C9" s="7"/>
      <c r="D9" s="7"/>
      <c r="E9" s="7"/>
      <c r="F9" s="55" t="s">
        <v>65</v>
      </c>
      <c r="G9" s="56">
        <v>713260.32</v>
      </c>
      <c r="H9" s="56">
        <v>1512209</v>
      </c>
      <c r="I9" s="56">
        <v>1512209</v>
      </c>
      <c r="J9" s="56">
        <v>748684.85</v>
      </c>
      <c r="K9" s="57">
        <v>104.97</v>
      </c>
      <c r="L9" s="58">
        <v>49.51</v>
      </c>
    </row>
    <row r="10" spans="2:12" ht="26.25" x14ac:dyDescent="0.25">
      <c r="B10" s="7"/>
      <c r="C10" s="12">
        <v>63</v>
      </c>
      <c r="D10" s="12"/>
      <c r="E10" s="12"/>
      <c r="F10" s="55" t="s">
        <v>66</v>
      </c>
      <c r="G10" s="56">
        <v>602803.17000000004</v>
      </c>
      <c r="H10" s="56">
        <v>1259598</v>
      </c>
      <c r="I10" s="56">
        <v>1259598</v>
      </c>
      <c r="J10" s="56">
        <v>616169.84</v>
      </c>
      <c r="K10" s="57">
        <v>102.22</v>
      </c>
      <c r="L10" s="58">
        <v>48.92</v>
      </c>
    </row>
    <row r="11" spans="2:12" ht="26.25" x14ac:dyDescent="0.25">
      <c r="B11" s="7"/>
      <c r="C11" s="12"/>
      <c r="D11" s="12">
        <v>636</v>
      </c>
      <c r="E11" s="12"/>
      <c r="F11" s="55" t="s">
        <v>67</v>
      </c>
      <c r="G11" s="56">
        <v>588610.73</v>
      </c>
      <c r="H11" s="56">
        <v>1235681</v>
      </c>
      <c r="I11" s="56">
        <v>1235681</v>
      </c>
      <c r="J11" s="56">
        <v>603629.46</v>
      </c>
      <c r="K11" s="57">
        <v>102.55</v>
      </c>
      <c r="L11" s="58">
        <v>48.85</v>
      </c>
    </row>
    <row r="12" spans="2:12" ht="26.25" x14ac:dyDescent="0.25">
      <c r="B12" s="8"/>
      <c r="C12" s="8"/>
      <c r="D12" s="8"/>
      <c r="E12" s="8">
        <v>6361</v>
      </c>
      <c r="F12" s="55" t="s">
        <v>68</v>
      </c>
      <c r="G12" s="56">
        <v>588610.73</v>
      </c>
      <c r="H12" s="56">
        <v>1226481</v>
      </c>
      <c r="I12" s="56">
        <v>1226481</v>
      </c>
      <c r="J12" s="56">
        <v>603629.46</v>
      </c>
      <c r="K12" s="57">
        <v>102.55</v>
      </c>
      <c r="L12" s="58">
        <v>49.22</v>
      </c>
    </row>
    <row r="13" spans="2:12" ht="26.25" x14ac:dyDescent="0.25">
      <c r="B13" s="8"/>
      <c r="C13" s="8"/>
      <c r="D13" s="9"/>
      <c r="E13" s="9">
        <v>6362</v>
      </c>
      <c r="F13" s="55" t="s">
        <v>69</v>
      </c>
      <c r="G13" s="55"/>
      <c r="H13" s="56">
        <v>9200</v>
      </c>
      <c r="I13" s="56">
        <v>9200</v>
      </c>
      <c r="J13" s="55"/>
      <c r="K13" s="55"/>
      <c r="L13" s="59"/>
    </row>
    <row r="14" spans="2:12" x14ac:dyDescent="0.25">
      <c r="B14" s="8"/>
      <c r="C14" s="8"/>
      <c r="D14" s="9">
        <v>638</v>
      </c>
      <c r="E14" s="9"/>
      <c r="F14" s="55" t="s">
        <v>70</v>
      </c>
      <c r="G14" s="56">
        <v>14192.44</v>
      </c>
      <c r="H14" s="56">
        <v>23917</v>
      </c>
      <c r="I14" s="56">
        <v>23917</v>
      </c>
      <c r="J14" s="56">
        <v>12540.38</v>
      </c>
      <c r="K14" s="57">
        <v>88.36</v>
      </c>
      <c r="L14" s="58">
        <v>52.43</v>
      </c>
    </row>
    <row r="15" spans="2:12" s="51" customFormat="1" x14ac:dyDescent="0.25">
      <c r="B15" s="8"/>
      <c r="C15" s="28"/>
      <c r="D15" s="8"/>
      <c r="E15" s="8">
        <v>6381</v>
      </c>
      <c r="F15" s="55" t="s">
        <v>71</v>
      </c>
      <c r="G15" s="56">
        <v>14192.44</v>
      </c>
      <c r="H15" s="56">
        <v>23917</v>
      </c>
      <c r="I15" s="56">
        <v>23917</v>
      </c>
      <c r="J15" s="56">
        <v>12540.38</v>
      </c>
      <c r="K15" s="57">
        <v>88.36</v>
      </c>
      <c r="L15" s="58">
        <v>52.43</v>
      </c>
    </row>
    <row r="16" spans="2:12" s="51" customFormat="1" x14ac:dyDescent="0.25">
      <c r="B16" s="8"/>
      <c r="C16" s="28">
        <v>64</v>
      </c>
      <c r="D16" s="8"/>
      <c r="E16" s="8"/>
      <c r="F16" s="55" t="s">
        <v>72</v>
      </c>
      <c r="G16" s="55"/>
      <c r="H16" s="57">
        <v>2</v>
      </c>
      <c r="I16" s="57">
        <v>2</v>
      </c>
      <c r="J16" s="55"/>
      <c r="K16" s="55"/>
      <c r="L16" s="59"/>
    </row>
    <row r="17" spans="2:12" x14ac:dyDescent="0.25">
      <c r="B17" s="8"/>
      <c r="C17" s="8"/>
      <c r="D17" s="9">
        <v>641</v>
      </c>
      <c r="E17" s="9"/>
      <c r="F17" s="55" t="s">
        <v>73</v>
      </c>
      <c r="G17" s="55"/>
      <c r="H17" s="57">
        <v>2</v>
      </c>
      <c r="I17" s="57">
        <v>2</v>
      </c>
      <c r="J17" s="55"/>
      <c r="K17" s="55"/>
      <c r="L17" s="59"/>
    </row>
    <row r="18" spans="2:12" s="40" customFormat="1" ht="26.25" x14ac:dyDescent="0.25">
      <c r="B18" s="28"/>
      <c r="C18" s="28"/>
      <c r="D18" s="38"/>
      <c r="E18" s="9">
        <v>6413</v>
      </c>
      <c r="F18" s="55" t="s">
        <v>74</v>
      </c>
      <c r="G18" s="55"/>
      <c r="H18" s="57">
        <v>2</v>
      </c>
      <c r="I18" s="57">
        <v>2</v>
      </c>
      <c r="J18" s="55"/>
      <c r="K18" s="55"/>
      <c r="L18" s="59"/>
    </row>
    <row r="19" spans="2:12" ht="26.25" x14ac:dyDescent="0.25">
      <c r="B19" s="8"/>
      <c r="C19" s="8">
        <v>65</v>
      </c>
      <c r="D19" s="9"/>
      <c r="E19" s="9"/>
      <c r="F19" s="55" t="s">
        <v>75</v>
      </c>
      <c r="G19" s="56">
        <v>29214.55</v>
      </c>
      <c r="H19" s="56">
        <v>70000</v>
      </c>
      <c r="I19" s="56">
        <v>70000</v>
      </c>
      <c r="J19" s="56">
        <v>33140.43</v>
      </c>
      <c r="K19" s="57">
        <v>113.44</v>
      </c>
      <c r="L19" s="58">
        <v>47.34</v>
      </c>
    </row>
    <row r="20" spans="2:12" x14ac:dyDescent="0.25">
      <c r="B20" s="8"/>
      <c r="C20" s="8"/>
      <c r="D20" s="8">
        <v>652</v>
      </c>
      <c r="E20" s="8"/>
      <c r="F20" s="55" t="s">
        <v>76</v>
      </c>
      <c r="G20" s="56">
        <v>29214.55</v>
      </c>
      <c r="H20" s="56">
        <v>70000</v>
      </c>
      <c r="I20" s="56">
        <v>70000</v>
      </c>
      <c r="J20" s="56">
        <v>33140.43</v>
      </c>
      <c r="K20" s="57">
        <v>113.44</v>
      </c>
      <c r="L20" s="58">
        <v>47.34</v>
      </c>
    </row>
    <row r="21" spans="2:12" x14ac:dyDescent="0.25">
      <c r="B21" s="8"/>
      <c r="C21" s="8"/>
      <c r="D21" s="8"/>
      <c r="E21" s="8">
        <v>6526</v>
      </c>
      <c r="F21" s="55" t="s">
        <v>77</v>
      </c>
      <c r="G21" s="56">
        <v>29214.55</v>
      </c>
      <c r="H21" s="56">
        <v>70000</v>
      </c>
      <c r="I21" s="56">
        <v>70000</v>
      </c>
      <c r="J21" s="56">
        <v>33140.43</v>
      </c>
      <c r="K21" s="57">
        <v>113.44</v>
      </c>
      <c r="L21" s="58">
        <v>47.34</v>
      </c>
    </row>
    <row r="22" spans="2:12" ht="39" x14ac:dyDescent="0.25">
      <c r="B22" s="8"/>
      <c r="C22" s="8">
        <v>66</v>
      </c>
      <c r="D22" s="8"/>
      <c r="E22" s="8"/>
      <c r="F22" s="55" t="s">
        <v>78</v>
      </c>
      <c r="G22" s="57">
        <v>830</v>
      </c>
      <c r="H22" s="56">
        <v>4700</v>
      </c>
      <c r="I22" s="56">
        <v>4700</v>
      </c>
      <c r="J22" s="57">
        <v>480</v>
      </c>
      <c r="K22" s="57">
        <v>57.83</v>
      </c>
      <c r="L22" s="58">
        <v>10.210000000000001</v>
      </c>
    </row>
    <row r="23" spans="2:12" ht="26.25" x14ac:dyDescent="0.25">
      <c r="B23" s="8"/>
      <c r="C23" s="8"/>
      <c r="D23" s="8">
        <v>661</v>
      </c>
      <c r="E23" s="8"/>
      <c r="F23" s="55" t="s">
        <v>79</v>
      </c>
      <c r="G23" s="57">
        <v>830</v>
      </c>
      <c r="H23" s="56">
        <v>4700</v>
      </c>
      <c r="I23" s="56">
        <v>4700</v>
      </c>
      <c r="J23" s="57">
        <v>480</v>
      </c>
      <c r="K23" s="57">
        <v>57.83</v>
      </c>
      <c r="L23" s="58">
        <v>10.210000000000001</v>
      </c>
    </row>
    <row r="24" spans="2:12" x14ac:dyDescent="0.25">
      <c r="B24" s="8"/>
      <c r="C24" s="8"/>
      <c r="D24" s="8"/>
      <c r="E24" s="8">
        <v>6614</v>
      </c>
      <c r="F24" s="55" t="s">
        <v>80</v>
      </c>
      <c r="G24" s="55"/>
      <c r="H24" s="57">
        <v>250</v>
      </c>
      <c r="I24" s="57">
        <v>250</v>
      </c>
      <c r="J24" s="57">
        <v>200</v>
      </c>
      <c r="K24" s="55"/>
      <c r="L24" s="58">
        <v>80</v>
      </c>
    </row>
    <row r="25" spans="2:12" x14ac:dyDescent="0.25">
      <c r="B25" s="8"/>
      <c r="C25" s="8"/>
      <c r="D25" s="8"/>
      <c r="E25" s="8">
        <v>6615</v>
      </c>
      <c r="F25" s="55" t="s">
        <v>81</v>
      </c>
      <c r="G25" s="57">
        <v>830</v>
      </c>
      <c r="H25" s="56">
        <v>4450</v>
      </c>
      <c r="I25" s="56">
        <v>4450</v>
      </c>
      <c r="J25" s="57">
        <v>280</v>
      </c>
      <c r="K25" s="57">
        <v>33.729999999999997</v>
      </c>
      <c r="L25" s="58">
        <v>6.29</v>
      </c>
    </row>
    <row r="26" spans="2:12" ht="26.25" x14ac:dyDescent="0.25">
      <c r="B26" s="8"/>
      <c r="C26" s="8">
        <v>67</v>
      </c>
      <c r="D26" s="8"/>
      <c r="E26" s="8"/>
      <c r="F26" s="55" t="s">
        <v>82</v>
      </c>
      <c r="G26" s="56">
        <v>80412.600000000006</v>
      </c>
      <c r="H26" s="56">
        <v>177559</v>
      </c>
      <c r="I26" s="56">
        <v>177559</v>
      </c>
      <c r="J26" s="56">
        <v>98876.85</v>
      </c>
      <c r="K26" s="57">
        <v>122.96</v>
      </c>
      <c r="L26" s="58">
        <v>55.69</v>
      </c>
    </row>
    <row r="27" spans="2:12" ht="26.25" x14ac:dyDescent="0.25">
      <c r="B27" s="8"/>
      <c r="C27" s="8"/>
      <c r="D27" s="8">
        <v>671</v>
      </c>
      <c r="E27" s="8"/>
      <c r="F27" s="55" t="s">
        <v>83</v>
      </c>
      <c r="G27" s="56">
        <v>80412.600000000006</v>
      </c>
      <c r="H27" s="56">
        <v>177559</v>
      </c>
      <c r="I27" s="56">
        <v>177559</v>
      </c>
      <c r="J27" s="56">
        <v>98876.85</v>
      </c>
      <c r="K27" s="57">
        <v>122.96</v>
      </c>
      <c r="L27" s="58">
        <v>55.69</v>
      </c>
    </row>
    <row r="28" spans="2:12" ht="26.25" x14ac:dyDescent="0.25">
      <c r="B28" s="8"/>
      <c r="C28" s="8"/>
      <c r="D28" s="8"/>
      <c r="E28" s="8">
        <v>6711</v>
      </c>
      <c r="F28" s="55" t="s">
        <v>84</v>
      </c>
      <c r="G28" s="56">
        <v>80412.600000000006</v>
      </c>
      <c r="H28" s="56">
        <v>177559</v>
      </c>
      <c r="I28" s="56">
        <v>177559</v>
      </c>
      <c r="J28" s="56">
        <v>98206.85</v>
      </c>
      <c r="K28" s="57">
        <v>122.13</v>
      </c>
      <c r="L28" s="58">
        <v>55.31</v>
      </c>
    </row>
    <row r="29" spans="2:12" ht="26.25" x14ac:dyDescent="0.25">
      <c r="B29" s="8"/>
      <c r="C29" s="8"/>
      <c r="D29" s="8"/>
      <c r="E29" s="8">
        <v>6712</v>
      </c>
      <c r="F29" s="55" t="s">
        <v>85</v>
      </c>
      <c r="G29" s="55"/>
      <c r="H29" s="55"/>
      <c r="I29" s="55"/>
      <c r="J29" s="57">
        <v>670</v>
      </c>
      <c r="K29" s="55"/>
      <c r="L29" s="59"/>
    </row>
    <row r="30" spans="2:12" x14ac:dyDescent="0.25">
      <c r="B30" s="8"/>
      <c r="C30" s="8">
        <v>68</v>
      </c>
      <c r="D30" s="8"/>
      <c r="E30" s="8"/>
      <c r="F30" s="55" t="s">
        <v>62</v>
      </c>
      <c r="G30" s="55"/>
      <c r="H30" s="57">
        <v>350</v>
      </c>
      <c r="I30" s="57">
        <v>350</v>
      </c>
      <c r="J30" s="57">
        <v>17.73</v>
      </c>
      <c r="K30" s="55"/>
      <c r="L30" s="58">
        <v>5.07</v>
      </c>
    </row>
    <row r="31" spans="2:12" x14ac:dyDescent="0.25">
      <c r="B31" s="8"/>
      <c r="C31" s="8"/>
      <c r="D31" s="8">
        <v>683</v>
      </c>
      <c r="E31" s="8"/>
      <c r="F31" s="55" t="s">
        <v>63</v>
      </c>
      <c r="G31" s="55"/>
      <c r="H31" s="57">
        <v>350</v>
      </c>
      <c r="I31" s="57">
        <v>350</v>
      </c>
      <c r="J31" s="57">
        <v>17.73</v>
      </c>
      <c r="K31" s="55"/>
      <c r="L31" s="58">
        <v>5.07</v>
      </c>
    </row>
    <row r="32" spans="2:12" x14ac:dyDescent="0.25">
      <c r="B32" s="8"/>
      <c r="C32" s="8"/>
      <c r="D32" s="8"/>
      <c r="E32" s="8">
        <v>6831</v>
      </c>
      <c r="F32" s="55" t="s">
        <v>64</v>
      </c>
      <c r="G32" s="55"/>
      <c r="H32" s="57">
        <v>350</v>
      </c>
      <c r="I32" s="57">
        <v>350</v>
      </c>
      <c r="J32" s="57">
        <v>17.73</v>
      </c>
      <c r="K32" s="55"/>
      <c r="L32" s="58">
        <v>5.07</v>
      </c>
    </row>
    <row r="33" spans="2:12" ht="15.75" customHeight="1" x14ac:dyDescent="0.25"/>
    <row r="34" spans="2:12" ht="15.75" customHeight="1" x14ac:dyDescent="0.25">
      <c r="B34" s="20"/>
      <c r="C34" s="20"/>
      <c r="D34" s="20"/>
      <c r="E34" s="20"/>
      <c r="F34" s="20"/>
      <c r="G34" s="20"/>
      <c r="H34" s="20"/>
      <c r="I34" s="20"/>
      <c r="J34" s="3"/>
      <c r="K34" s="3"/>
      <c r="L34" s="3"/>
    </row>
    <row r="35" spans="2:12" ht="25.5" x14ac:dyDescent="0.25">
      <c r="B35" s="134" t="s">
        <v>2</v>
      </c>
      <c r="C35" s="135"/>
      <c r="D35" s="135"/>
      <c r="E35" s="135"/>
      <c r="F35" s="136"/>
      <c r="G35" s="49" t="s">
        <v>56</v>
      </c>
      <c r="H35" s="45" t="s">
        <v>58</v>
      </c>
      <c r="I35" s="45" t="s">
        <v>59</v>
      </c>
      <c r="J35" s="49" t="s">
        <v>60</v>
      </c>
      <c r="K35" s="45" t="s">
        <v>11</v>
      </c>
      <c r="L35" s="45" t="s">
        <v>37</v>
      </c>
    </row>
    <row r="36" spans="2:12" ht="12.75" customHeight="1" x14ac:dyDescent="0.25">
      <c r="B36" s="134">
        <v>1</v>
      </c>
      <c r="C36" s="135"/>
      <c r="D36" s="135"/>
      <c r="E36" s="135"/>
      <c r="F36" s="136"/>
      <c r="G36" s="45">
        <v>2</v>
      </c>
      <c r="H36" s="45">
        <v>3</v>
      </c>
      <c r="I36" s="45">
        <v>4</v>
      </c>
      <c r="J36" s="45">
        <v>5</v>
      </c>
      <c r="K36" s="45" t="s">
        <v>13</v>
      </c>
      <c r="L36" s="45" t="s">
        <v>14</v>
      </c>
    </row>
    <row r="37" spans="2:12" x14ac:dyDescent="0.25">
      <c r="B37" s="7"/>
      <c r="C37" s="7"/>
      <c r="D37" s="7"/>
      <c r="E37" s="7"/>
      <c r="F37" s="7" t="s">
        <v>3</v>
      </c>
      <c r="G37" s="60">
        <v>784232.12</v>
      </c>
      <c r="H37" s="60">
        <v>1512209</v>
      </c>
      <c r="I37" s="60">
        <v>1512209</v>
      </c>
      <c r="J37" s="60">
        <v>747587.85</v>
      </c>
      <c r="K37" s="61">
        <v>95.33</v>
      </c>
      <c r="L37" s="62">
        <v>49.44</v>
      </c>
    </row>
    <row r="38" spans="2:12" x14ac:dyDescent="0.25">
      <c r="B38" s="7">
        <v>3</v>
      </c>
      <c r="C38" s="7"/>
      <c r="D38" s="7"/>
      <c r="E38" s="7"/>
      <c r="F38" s="66" t="s">
        <v>86</v>
      </c>
      <c r="G38" s="60">
        <v>784232.12</v>
      </c>
      <c r="H38" s="60">
        <v>1503725</v>
      </c>
      <c r="I38" s="60">
        <v>1503725</v>
      </c>
      <c r="J38" s="60">
        <v>744651.2</v>
      </c>
      <c r="K38" s="61">
        <v>94.95</v>
      </c>
      <c r="L38" s="62">
        <v>49.52</v>
      </c>
    </row>
    <row r="39" spans="2:12" x14ac:dyDescent="0.25">
      <c r="B39" s="7"/>
      <c r="C39" s="12">
        <v>31</v>
      </c>
      <c r="D39" s="12"/>
      <c r="E39" s="7">
        <v>31</v>
      </c>
      <c r="F39" s="66" t="s">
        <v>87</v>
      </c>
      <c r="G39" s="60">
        <v>681894.97</v>
      </c>
      <c r="H39" s="60">
        <v>1278026</v>
      </c>
      <c r="I39" s="60">
        <v>1278026</v>
      </c>
      <c r="J39" s="60">
        <v>628077.41</v>
      </c>
      <c r="K39" s="61">
        <v>92.11</v>
      </c>
      <c r="L39" s="62">
        <v>49.14</v>
      </c>
    </row>
    <row r="40" spans="2:12" x14ac:dyDescent="0.25">
      <c r="B40" s="8"/>
      <c r="C40" s="8"/>
      <c r="D40" s="8">
        <v>311</v>
      </c>
      <c r="E40" s="28"/>
      <c r="F40" s="67" t="s">
        <v>88</v>
      </c>
      <c r="G40" s="60">
        <v>567455.23</v>
      </c>
      <c r="H40" s="60">
        <v>1060036</v>
      </c>
      <c r="I40" s="60">
        <v>1060036</v>
      </c>
      <c r="J40" s="60">
        <v>518221.39</v>
      </c>
      <c r="K40" s="61">
        <v>91.32</v>
      </c>
      <c r="L40" s="62">
        <v>48.89</v>
      </c>
    </row>
    <row r="41" spans="2:12" x14ac:dyDescent="0.25">
      <c r="B41" s="8"/>
      <c r="C41" s="8"/>
      <c r="D41" s="8"/>
      <c r="E41" s="8">
        <v>3111</v>
      </c>
      <c r="F41" s="68" t="s">
        <v>89</v>
      </c>
      <c r="G41" s="63">
        <v>545091.53</v>
      </c>
      <c r="H41" s="63">
        <v>1023486</v>
      </c>
      <c r="I41" s="63">
        <v>1023486</v>
      </c>
      <c r="J41" s="63">
        <v>500460.1</v>
      </c>
      <c r="K41" s="64">
        <v>91.81</v>
      </c>
      <c r="L41" s="62">
        <v>48.9</v>
      </c>
    </row>
    <row r="42" spans="2:12" x14ac:dyDescent="0.25">
      <c r="B42" s="8"/>
      <c r="C42" s="8"/>
      <c r="D42" s="9"/>
      <c r="E42" s="9">
        <v>3113</v>
      </c>
      <c r="F42" s="68" t="s">
        <v>90</v>
      </c>
      <c r="G42" s="63">
        <v>18850.490000000002</v>
      </c>
      <c r="H42" s="63">
        <v>30000</v>
      </c>
      <c r="I42" s="63">
        <v>30000</v>
      </c>
      <c r="J42" s="63">
        <v>14649.35</v>
      </c>
      <c r="K42" s="64">
        <v>77.709999999999994</v>
      </c>
      <c r="L42" s="62">
        <v>48.83</v>
      </c>
    </row>
    <row r="43" spans="2:12" x14ac:dyDescent="0.25">
      <c r="B43" s="8"/>
      <c r="C43" s="8"/>
      <c r="D43" s="8"/>
      <c r="E43" s="8">
        <v>3114</v>
      </c>
      <c r="F43" s="68" t="s">
        <v>91</v>
      </c>
      <c r="G43" s="63">
        <v>3513.21</v>
      </c>
      <c r="H43" s="63">
        <v>6550</v>
      </c>
      <c r="I43" s="63">
        <v>6550</v>
      </c>
      <c r="J43" s="63">
        <v>3111.94</v>
      </c>
      <c r="K43" s="64">
        <v>88.58</v>
      </c>
      <c r="L43" s="62">
        <v>47.51</v>
      </c>
    </row>
    <row r="44" spans="2:12" x14ac:dyDescent="0.25">
      <c r="B44" s="8"/>
      <c r="C44" s="28"/>
      <c r="D44" s="8">
        <v>312</v>
      </c>
      <c r="E44" s="28"/>
      <c r="F44" s="67" t="s">
        <v>92</v>
      </c>
      <c r="G44" s="60">
        <v>20825.330000000002</v>
      </c>
      <c r="H44" s="60">
        <v>52018</v>
      </c>
      <c r="I44" s="60">
        <v>52018</v>
      </c>
      <c r="J44" s="60">
        <v>24119.95</v>
      </c>
      <c r="K44" s="61">
        <v>115.82</v>
      </c>
      <c r="L44" s="62">
        <v>46.37</v>
      </c>
    </row>
    <row r="45" spans="2:12" x14ac:dyDescent="0.25">
      <c r="B45" s="8"/>
      <c r="C45" s="28"/>
      <c r="D45" s="9"/>
      <c r="E45" s="9">
        <v>3121</v>
      </c>
      <c r="F45" s="68" t="s">
        <v>92</v>
      </c>
      <c r="G45" s="63">
        <v>20825.330000000002</v>
      </c>
      <c r="H45" s="63">
        <v>52018</v>
      </c>
      <c r="I45" s="63">
        <v>52018</v>
      </c>
      <c r="J45" s="63">
        <v>24119.95</v>
      </c>
      <c r="K45" s="64">
        <v>115.82</v>
      </c>
      <c r="L45" s="62">
        <v>46.37</v>
      </c>
    </row>
    <row r="46" spans="2:12" x14ac:dyDescent="0.25">
      <c r="B46" s="8"/>
      <c r="C46" s="8"/>
      <c r="D46" s="9">
        <v>313</v>
      </c>
      <c r="E46" s="38"/>
      <c r="F46" s="67" t="s">
        <v>93</v>
      </c>
      <c r="G46" s="60">
        <v>93614.41</v>
      </c>
      <c r="H46" s="60">
        <v>165972</v>
      </c>
      <c r="I46" s="60">
        <v>165972</v>
      </c>
      <c r="J46" s="60">
        <v>85736.07</v>
      </c>
      <c r="K46" s="61">
        <v>91.58</v>
      </c>
      <c r="L46" s="62">
        <v>51.66</v>
      </c>
    </row>
    <row r="47" spans="2:12" ht="26.25" x14ac:dyDescent="0.25">
      <c r="B47" s="10"/>
      <c r="C47" s="11"/>
      <c r="D47" s="11"/>
      <c r="E47" s="69">
        <v>3132</v>
      </c>
      <c r="F47" s="68" t="s">
        <v>94</v>
      </c>
      <c r="G47" s="63">
        <v>93614.41</v>
      </c>
      <c r="H47" s="63">
        <v>165972</v>
      </c>
      <c r="I47" s="63">
        <v>165972</v>
      </c>
      <c r="J47" s="63">
        <v>85736.07</v>
      </c>
      <c r="K47" s="64">
        <v>91.58</v>
      </c>
      <c r="L47" s="62">
        <v>51.66</v>
      </c>
    </row>
    <row r="48" spans="2:12" x14ac:dyDescent="0.25">
      <c r="B48" s="12"/>
      <c r="C48" s="12">
        <v>32</v>
      </c>
      <c r="D48" s="12"/>
      <c r="E48" s="7"/>
      <c r="F48" s="66" t="s">
        <v>96</v>
      </c>
      <c r="G48" s="60">
        <v>102263.39</v>
      </c>
      <c r="H48" s="60">
        <v>211272</v>
      </c>
      <c r="I48" s="60">
        <v>211272</v>
      </c>
      <c r="J48" s="60">
        <v>116547.92</v>
      </c>
      <c r="K48" s="61">
        <v>113.97</v>
      </c>
      <c r="L48" s="62">
        <v>55.16</v>
      </c>
    </row>
    <row r="49" spans="2:12" x14ac:dyDescent="0.25">
      <c r="B49" s="12"/>
      <c r="C49" s="12"/>
      <c r="D49" s="8">
        <v>321</v>
      </c>
      <c r="E49" s="28"/>
      <c r="F49" s="67" t="s">
        <v>95</v>
      </c>
      <c r="G49" s="60">
        <v>18772.97</v>
      </c>
      <c r="H49" s="60">
        <v>37223</v>
      </c>
      <c r="I49" s="60">
        <v>37223</v>
      </c>
      <c r="J49" s="60">
        <v>18236.38</v>
      </c>
      <c r="K49" s="61">
        <v>97.14</v>
      </c>
      <c r="L49" s="62">
        <v>48.99</v>
      </c>
    </row>
    <row r="50" spans="2:12" x14ac:dyDescent="0.25">
      <c r="B50" s="12"/>
      <c r="C50" s="12" t="s">
        <v>10</v>
      </c>
      <c r="D50" s="8"/>
      <c r="E50" s="8">
        <v>3211</v>
      </c>
      <c r="F50" s="68" t="s">
        <v>97</v>
      </c>
      <c r="G50" s="63">
        <v>2134.9</v>
      </c>
      <c r="H50" s="63">
        <v>5016</v>
      </c>
      <c r="I50" s="63">
        <v>5016</v>
      </c>
      <c r="J50" s="63">
        <v>2556.1</v>
      </c>
      <c r="K50" s="64">
        <v>119.73</v>
      </c>
      <c r="L50" s="62">
        <v>50.96</v>
      </c>
    </row>
    <row r="51" spans="2:12" ht="26.25" x14ac:dyDescent="0.25">
      <c r="B51" s="33"/>
      <c r="C51" s="33"/>
      <c r="D51" s="33"/>
      <c r="E51" s="33">
        <v>3212</v>
      </c>
      <c r="F51" s="68" t="s">
        <v>98</v>
      </c>
      <c r="G51" s="63">
        <v>16238.07</v>
      </c>
      <c r="H51" s="63">
        <v>30767</v>
      </c>
      <c r="I51" s="63">
        <v>30767</v>
      </c>
      <c r="J51" s="63">
        <v>15385.28</v>
      </c>
      <c r="K51" s="64">
        <v>94.75</v>
      </c>
      <c r="L51" s="62">
        <v>50.01</v>
      </c>
    </row>
    <row r="52" spans="2:12" x14ac:dyDescent="0.25">
      <c r="B52" s="33"/>
      <c r="C52" s="33"/>
      <c r="D52" s="33"/>
      <c r="E52" s="33">
        <v>3213</v>
      </c>
      <c r="F52" s="68" t="s">
        <v>99</v>
      </c>
      <c r="G52" s="64">
        <v>400</v>
      </c>
      <c r="H52" s="63">
        <v>1140</v>
      </c>
      <c r="I52" s="63">
        <v>1140</v>
      </c>
      <c r="J52" s="64">
        <v>295</v>
      </c>
      <c r="K52" s="64">
        <v>73.75</v>
      </c>
      <c r="L52" s="62">
        <v>25.88</v>
      </c>
    </row>
    <row r="53" spans="2:12" x14ac:dyDescent="0.25">
      <c r="B53" s="33"/>
      <c r="C53" s="33"/>
      <c r="D53" s="33"/>
      <c r="E53" s="33">
        <v>3214</v>
      </c>
      <c r="F53" s="68" t="s">
        <v>100</v>
      </c>
      <c r="G53" s="64">
        <v>0</v>
      </c>
      <c r="H53" s="64">
        <v>300</v>
      </c>
      <c r="I53" s="64">
        <v>300</v>
      </c>
      <c r="J53" s="64">
        <v>0</v>
      </c>
      <c r="K53" s="64">
        <v>0</v>
      </c>
      <c r="L53" s="62">
        <v>0</v>
      </c>
    </row>
    <row r="54" spans="2:12" x14ac:dyDescent="0.25">
      <c r="B54" s="33"/>
      <c r="C54" s="33"/>
      <c r="D54" s="33">
        <v>322</v>
      </c>
      <c r="E54" s="39"/>
      <c r="F54" s="67" t="s">
        <v>101</v>
      </c>
      <c r="G54" s="60">
        <v>60993.83</v>
      </c>
      <c r="H54" s="60">
        <v>133408</v>
      </c>
      <c r="I54" s="60">
        <v>133408</v>
      </c>
      <c r="J54" s="60">
        <v>76896.679999999993</v>
      </c>
      <c r="K54" s="61">
        <v>126.07</v>
      </c>
      <c r="L54" s="62">
        <v>57.64</v>
      </c>
    </row>
    <row r="55" spans="2:12" x14ac:dyDescent="0.25">
      <c r="B55" s="33"/>
      <c r="C55" s="33"/>
      <c r="D55" s="33"/>
      <c r="E55" s="33">
        <v>3221</v>
      </c>
      <c r="F55" s="68" t="s">
        <v>102</v>
      </c>
      <c r="G55" s="63">
        <v>7621.3</v>
      </c>
      <c r="H55" s="63">
        <v>19482</v>
      </c>
      <c r="I55" s="63">
        <v>19482</v>
      </c>
      <c r="J55" s="63">
        <v>10226.219999999999</v>
      </c>
      <c r="K55" s="64">
        <v>134.18</v>
      </c>
      <c r="L55" s="62">
        <v>52.49</v>
      </c>
    </row>
    <row r="56" spans="2:12" x14ac:dyDescent="0.25">
      <c r="B56" s="33"/>
      <c r="C56" s="33"/>
      <c r="D56" s="33"/>
      <c r="E56" s="33">
        <v>3222</v>
      </c>
      <c r="F56" s="68" t="s">
        <v>103</v>
      </c>
      <c r="G56" s="63">
        <v>39386.839999999997</v>
      </c>
      <c r="H56" s="63">
        <v>81500</v>
      </c>
      <c r="I56" s="63">
        <v>81500</v>
      </c>
      <c r="J56" s="63">
        <v>52060.17</v>
      </c>
      <c r="K56" s="64">
        <v>132.18</v>
      </c>
      <c r="L56" s="62">
        <v>63.88</v>
      </c>
    </row>
    <row r="57" spans="2:12" x14ac:dyDescent="0.25">
      <c r="B57" s="33"/>
      <c r="C57" s="33"/>
      <c r="D57" s="33"/>
      <c r="E57" s="33">
        <v>3223</v>
      </c>
      <c r="F57" s="68" t="s">
        <v>104</v>
      </c>
      <c r="G57" s="63">
        <v>13186.89</v>
      </c>
      <c r="H57" s="63">
        <v>25000</v>
      </c>
      <c r="I57" s="63">
        <v>25000</v>
      </c>
      <c r="J57" s="63">
        <v>13328.58</v>
      </c>
      <c r="K57" s="64">
        <v>101.07</v>
      </c>
      <c r="L57" s="62">
        <v>53.31</v>
      </c>
    </row>
    <row r="58" spans="2:12" ht="26.25" x14ac:dyDescent="0.25">
      <c r="B58" s="33"/>
      <c r="C58" s="33"/>
      <c r="D58" s="33"/>
      <c r="E58" s="33">
        <v>3224</v>
      </c>
      <c r="F58" s="68" t="s">
        <v>105</v>
      </c>
      <c r="G58" s="64">
        <v>506.41</v>
      </c>
      <c r="H58" s="63">
        <v>3939</v>
      </c>
      <c r="I58" s="63">
        <v>3939</v>
      </c>
      <c r="J58" s="64">
        <v>940.38</v>
      </c>
      <c r="K58" s="64">
        <v>185.7</v>
      </c>
      <c r="L58" s="62">
        <v>23.87</v>
      </c>
    </row>
    <row r="59" spans="2:12" x14ac:dyDescent="0.25">
      <c r="B59" s="33"/>
      <c r="C59" s="33"/>
      <c r="D59" s="33"/>
      <c r="E59" s="33">
        <v>3225</v>
      </c>
      <c r="F59" s="68" t="s">
        <v>106</v>
      </c>
      <c r="G59" s="64">
        <v>292.39</v>
      </c>
      <c r="H59" s="63">
        <v>2487</v>
      </c>
      <c r="I59" s="63">
        <v>2487</v>
      </c>
      <c r="J59" s="64">
        <v>166.33</v>
      </c>
      <c r="K59" s="64">
        <v>56.89</v>
      </c>
      <c r="L59" s="62">
        <v>6.69</v>
      </c>
    </row>
    <row r="60" spans="2:12" x14ac:dyDescent="0.25">
      <c r="B60" s="33"/>
      <c r="C60" s="33"/>
      <c r="D60" s="33"/>
      <c r="E60" s="33">
        <v>3227</v>
      </c>
      <c r="F60" s="68" t="s">
        <v>107</v>
      </c>
      <c r="G60" s="64">
        <v>0</v>
      </c>
      <c r="H60" s="63">
        <v>1000</v>
      </c>
      <c r="I60" s="63">
        <v>1000</v>
      </c>
      <c r="J60" s="64">
        <v>175</v>
      </c>
      <c r="K60" s="64">
        <v>0</v>
      </c>
      <c r="L60" s="62">
        <v>17.5</v>
      </c>
    </row>
    <row r="61" spans="2:12" x14ac:dyDescent="0.25">
      <c r="B61" s="33"/>
      <c r="C61" s="33"/>
      <c r="D61" s="33">
        <v>323</v>
      </c>
      <c r="E61" s="39"/>
      <c r="F61" s="67" t="s">
        <v>108</v>
      </c>
      <c r="G61" s="60">
        <v>20171.03</v>
      </c>
      <c r="H61" s="60">
        <v>36511</v>
      </c>
      <c r="I61" s="60">
        <v>36511</v>
      </c>
      <c r="J61" s="60">
        <v>19504.47</v>
      </c>
      <c r="K61" s="61">
        <v>96.7</v>
      </c>
      <c r="L61" s="62">
        <v>53.42</v>
      </c>
    </row>
    <row r="62" spans="2:12" x14ac:dyDescent="0.25">
      <c r="B62" s="33"/>
      <c r="C62" s="33"/>
      <c r="D62" s="33"/>
      <c r="E62" s="33">
        <v>3231</v>
      </c>
      <c r="F62" s="68" t="s">
        <v>109</v>
      </c>
      <c r="G62" s="63">
        <v>2274.94</v>
      </c>
      <c r="H62" s="63">
        <v>13752</v>
      </c>
      <c r="I62" s="63">
        <v>13752</v>
      </c>
      <c r="J62" s="63">
        <v>3276.36</v>
      </c>
      <c r="K62" s="64">
        <v>144.02000000000001</v>
      </c>
      <c r="L62" s="62">
        <v>23.82</v>
      </c>
    </row>
    <row r="63" spans="2:12" x14ac:dyDescent="0.25">
      <c r="B63" s="33"/>
      <c r="C63" s="33"/>
      <c r="D63" s="33"/>
      <c r="E63" s="33">
        <v>3232</v>
      </c>
      <c r="F63" s="68" t="s">
        <v>110</v>
      </c>
      <c r="G63" s="63">
        <v>5452.75</v>
      </c>
      <c r="H63" s="63">
        <v>5520</v>
      </c>
      <c r="I63" s="63">
        <v>5520</v>
      </c>
      <c r="J63" s="63">
        <v>1869.41</v>
      </c>
      <c r="K63" s="64">
        <v>34.28</v>
      </c>
      <c r="L63" s="62">
        <v>33.869999999999997</v>
      </c>
    </row>
    <row r="64" spans="2:12" x14ac:dyDescent="0.25">
      <c r="B64" s="33"/>
      <c r="C64" s="33"/>
      <c r="D64" s="33"/>
      <c r="E64" s="33">
        <v>3233</v>
      </c>
      <c r="F64" s="68" t="s">
        <v>111</v>
      </c>
      <c r="G64" s="63">
        <v>1200</v>
      </c>
      <c r="H64" s="64">
        <v>100</v>
      </c>
      <c r="I64" s="64">
        <v>100</v>
      </c>
      <c r="J64" s="64">
        <v>900</v>
      </c>
      <c r="K64" s="64">
        <v>75</v>
      </c>
      <c r="L64" s="62">
        <v>900</v>
      </c>
    </row>
    <row r="65" spans="2:12" x14ac:dyDescent="0.25">
      <c r="B65" s="33"/>
      <c r="C65" s="33"/>
      <c r="D65" s="33"/>
      <c r="E65" s="33">
        <v>3234</v>
      </c>
      <c r="F65" s="68" t="s">
        <v>112</v>
      </c>
      <c r="G65" s="63">
        <v>3943.13</v>
      </c>
      <c r="H65" s="63">
        <v>9488</v>
      </c>
      <c r="I65" s="63">
        <v>9488</v>
      </c>
      <c r="J65" s="63">
        <v>4266.7299999999996</v>
      </c>
      <c r="K65" s="64">
        <v>108.21</v>
      </c>
      <c r="L65" s="62">
        <v>44.97</v>
      </c>
    </row>
    <row r="66" spans="2:12" x14ac:dyDescent="0.25">
      <c r="B66" s="33"/>
      <c r="C66" s="33"/>
      <c r="D66" s="33"/>
      <c r="E66" s="33">
        <v>3235</v>
      </c>
      <c r="F66" s="68" t="s">
        <v>113</v>
      </c>
      <c r="G66" s="64">
        <v>616.14</v>
      </c>
      <c r="H66" s="63">
        <v>1027</v>
      </c>
      <c r="I66" s="63">
        <v>1027</v>
      </c>
      <c r="J66" s="64">
        <v>616.14</v>
      </c>
      <c r="K66" s="64">
        <v>100</v>
      </c>
      <c r="L66" s="62">
        <v>59.99</v>
      </c>
    </row>
    <row r="67" spans="2:12" x14ac:dyDescent="0.25">
      <c r="B67" s="33"/>
      <c r="C67" s="33"/>
      <c r="D67" s="33"/>
      <c r="E67" s="33">
        <v>3236</v>
      </c>
      <c r="F67" s="68" t="s">
        <v>114</v>
      </c>
      <c r="G67" s="64">
        <v>606.29999999999995</v>
      </c>
      <c r="H67" s="63">
        <v>3472</v>
      </c>
      <c r="I67" s="63">
        <v>3472</v>
      </c>
      <c r="J67" s="63">
        <v>1130</v>
      </c>
      <c r="K67" s="64">
        <v>186.38</v>
      </c>
      <c r="L67" s="62">
        <v>32.549999999999997</v>
      </c>
    </row>
    <row r="68" spans="2:12" x14ac:dyDescent="0.25">
      <c r="B68" s="33"/>
      <c r="C68" s="33"/>
      <c r="D68" s="33"/>
      <c r="E68" s="33">
        <v>3237</v>
      </c>
      <c r="F68" s="68" t="s">
        <v>115</v>
      </c>
      <c r="G68" s="63">
        <v>2663.25</v>
      </c>
      <c r="H68" s="63">
        <v>1093</v>
      </c>
      <c r="I68" s="63">
        <v>1093</v>
      </c>
      <c r="J68" s="63">
        <v>2992.23</v>
      </c>
      <c r="K68" s="64">
        <v>112.35</v>
      </c>
      <c r="L68" s="62">
        <v>273.76</v>
      </c>
    </row>
    <row r="69" spans="2:12" x14ac:dyDescent="0.25">
      <c r="B69" s="33"/>
      <c r="C69" s="33"/>
      <c r="D69" s="33"/>
      <c r="E69" s="33">
        <v>3238</v>
      </c>
      <c r="F69" s="68" t="s">
        <v>116</v>
      </c>
      <c r="G69" s="63">
        <v>3025.19</v>
      </c>
      <c r="H69" s="63">
        <v>1000</v>
      </c>
      <c r="I69" s="63">
        <v>1000</v>
      </c>
      <c r="J69" s="63">
        <v>3205.81</v>
      </c>
      <c r="K69" s="64">
        <v>105.97</v>
      </c>
      <c r="L69" s="62">
        <v>320.58</v>
      </c>
    </row>
    <row r="70" spans="2:12" x14ac:dyDescent="0.25">
      <c r="B70" s="33"/>
      <c r="C70" s="33"/>
      <c r="D70" s="33"/>
      <c r="E70" s="33">
        <v>3239</v>
      </c>
      <c r="F70" s="68" t="s">
        <v>117</v>
      </c>
      <c r="G70" s="64">
        <v>389.33</v>
      </c>
      <c r="H70" s="63">
        <v>1059</v>
      </c>
      <c r="I70" s="63">
        <v>1059</v>
      </c>
      <c r="J70" s="63">
        <v>1247.79</v>
      </c>
      <c r="K70" s="64">
        <v>320.5</v>
      </c>
      <c r="L70" s="62">
        <v>117.83</v>
      </c>
    </row>
    <row r="71" spans="2:12" x14ac:dyDescent="0.25">
      <c r="B71" s="33"/>
      <c r="C71" s="33"/>
      <c r="D71" s="33">
        <v>329</v>
      </c>
      <c r="E71" s="39"/>
      <c r="F71" s="67" t="s">
        <v>118</v>
      </c>
      <c r="G71" s="60">
        <v>2325.56</v>
      </c>
      <c r="H71" s="60">
        <v>4130</v>
      </c>
      <c r="I71" s="60">
        <v>4130</v>
      </c>
      <c r="J71" s="60">
        <v>1910.39</v>
      </c>
      <c r="K71" s="61">
        <v>82.15</v>
      </c>
      <c r="L71" s="62">
        <v>46.26</v>
      </c>
    </row>
    <row r="72" spans="2:12" x14ac:dyDescent="0.25">
      <c r="B72" s="33"/>
      <c r="C72" s="33"/>
      <c r="D72" s="33"/>
      <c r="E72" s="33">
        <v>3292</v>
      </c>
      <c r="F72" s="68" t="s">
        <v>119</v>
      </c>
      <c r="G72" s="64">
        <v>60</v>
      </c>
      <c r="H72" s="64">
        <v>100</v>
      </c>
      <c r="I72" s="64">
        <v>100</v>
      </c>
      <c r="J72" s="64">
        <v>0</v>
      </c>
      <c r="K72" s="64">
        <v>0</v>
      </c>
      <c r="L72" s="62">
        <v>0</v>
      </c>
    </row>
    <row r="73" spans="2:12" x14ac:dyDescent="0.25">
      <c r="B73" s="33"/>
      <c r="C73" s="33"/>
      <c r="D73" s="33"/>
      <c r="E73" s="33">
        <v>3293</v>
      </c>
      <c r="F73" s="68" t="s">
        <v>120</v>
      </c>
      <c r="G73" s="64">
        <v>210</v>
      </c>
      <c r="H73" s="64">
        <v>400</v>
      </c>
      <c r="I73" s="64">
        <v>400</v>
      </c>
      <c r="J73" s="64">
        <v>46.65</v>
      </c>
      <c r="K73" s="64">
        <v>22.21</v>
      </c>
      <c r="L73" s="62">
        <v>11.66</v>
      </c>
    </row>
    <row r="74" spans="2:12" x14ac:dyDescent="0.25">
      <c r="B74" s="33"/>
      <c r="C74" s="33"/>
      <c r="D74" s="33"/>
      <c r="E74" s="33">
        <v>3294</v>
      </c>
      <c r="F74" s="68" t="s">
        <v>121</v>
      </c>
      <c r="G74" s="64">
        <v>150</v>
      </c>
      <c r="H74" s="64">
        <v>280</v>
      </c>
      <c r="I74" s="64">
        <v>280</v>
      </c>
      <c r="J74" s="64">
        <v>165</v>
      </c>
      <c r="K74" s="64">
        <v>110</v>
      </c>
      <c r="L74" s="62">
        <v>58.93</v>
      </c>
    </row>
    <row r="75" spans="2:12" x14ac:dyDescent="0.25">
      <c r="B75" s="33"/>
      <c r="C75" s="33"/>
      <c r="D75" s="33"/>
      <c r="E75" s="33">
        <v>3295</v>
      </c>
      <c r="F75" s="68" t="s">
        <v>122</v>
      </c>
      <c r="G75" s="64">
        <v>87.6</v>
      </c>
      <c r="H75" s="64">
        <v>150</v>
      </c>
      <c r="I75" s="64">
        <v>150</v>
      </c>
      <c r="J75" s="64">
        <v>0</v>
      </c>
      <c r="K75" s="64">
        <v>0</v>
      </c>
      <c r="L75" s="62">
        <v>0</v>
      </c>
    </row>
    <row r="76" spans="2:12" x14ac:dyDescent="0.25">
      <c r="B76" s="33"/>
      <c r="C76" s="33"/>
      <c r="D76" s="33"/>
      <c r="E76" s="33">
        <v>3299</v>
      </c>
      <c r="F76" s="68" t="s">
        <v>118</v>
      </c>
      <c r="G76" s="63">
        <v>1817.96</v>
      </c>
      <c r="H76" s="63">
        <v>3200</v>
      </c>
      <c r="I76" s="63">
        <v>3200</v>
      </c>
      <c r="J76" s="63">
        <v>1698.74</v>
      </c>
      <c r="K76" s="64">
        <v>93.44</v>
      </c>
      <c r="L76" s="62">
        <v>53.09</v>
      </c>
    </row>
    <row r="77" spans="2:12" x14ac:dyDescent="0.25">
      <c r="B77" s="33"/>
      <c r="C77" s="33">
        <v>34</v>
      </c>
      <c r="D77" s="33"/>
      <c r="E77" s="39"/>
      <c r="F77" s="66" t="s">
        <v>123</v>
      </c>
      <c r="G77" s="61">
        <v>73.760000000000005</v>
      </c>
      <c r="H77" s="61">
        <v>286</v>
      </c>
      <c r="I77" s="61">
        <v>286</v>
      </c>
      <c r="J77" s="61">
        <v>3.67</v>
      </c>
      <c r="K77" s="61">
        <v>4.9800000000000004</v>
      </c>
      <c r="L77" s="62">
        <v>1.28</v>
      </c>
    </row>
    <row r="78" spans="2:12" x14ac:dyDescent="0.25">
      <c r="B78" s="33"/>
      <c r="C78" s="33"/>
      <c r="D78" s="33">
        <v>343</v>
      </c>
      <c r="E78" s="39"/>
      <c r="F78" s="67" t="s">
        <v>126</v>
      </c>
      <c r="G78" s="61">
        <v>73.760000000000005</v>
      </c>
      <c r="H78" s="61">
        <v>286</v>
      </c>
      <c r="I78" s="61">
        <v>286</v>
      </c>
      <c r="J78" s="61">
        <v>3.67</v>
      </c>
      <c r="K78" s="61">
        <v>4.9800000000000004</v>
      </c>
      <c r="L78" s="62">
        <v>1.28</v>
      </c>
    </row>
    <row r="79" spans="2:12" x14ac:dyDescent="0.25">
      <c r="B79" s="33"/>
      <c r="C79" s="33"/>
      <c r="D79" s="33"/>
      <c r="E79" s="33">
        <v>3431</v>
      </c>
      <c r="F79" s="68" t="s">
        <v>124</v>
      </c>
      <c r="G79" s="64">
        <v>73.760000000000005</v>
      </c>
      <c r="H79" s="64">
        <v>222</v>
      </c>
      <c r="I79" s="64">
        <v>222</v>
      </c>
      <c r="J79" s="64">
        <v>0</v>
      </c>
      <c r="K79" s="64">
        <v>0</v>
      </c>
      <c r="L79" s="62">
        <v>0</v>
      </c>
    </row>
    <row r="80" spans="2:12" x14ac:dyDescent="0.25">
      <c r="B80" s="33"/>
      <c r="C80" s="33"/>
      <c r="D80" s="33"/>
      <c r="E80" s="33">
        <v>3433</v>
      </c>
      <c r="F80" s="68" t="s">
        <v>125</v>
      </c>
      <c r="G80" s="64">
        <v>0</v>
      </c>
      <c r="H80" s="64">
        <v>64</v>
      </c>
      <c r="I80" s="64">
        <v>64</v>
      </c>
      <c r="J80" s="64">
        <v>3.67</v>
      </c>
      <c r="K80" s="64">
        <v>0</v>
      </c>
      <c r="L80" s="62">
        <v>5.73</v>
      </c>
    </row>
    <row r="81" spans="2:12" ht="26.25" x14ac:dyDescent="0.25">
      <c r="B81" s="33"/>
      <c r="C81" s="33">
        <v>37</v>
      </c>
      <c r="D81" s="33"/>
      <c r="E81" s="39"/>
      <c r="F81" s="66" t="s">
        <v>127</v>
      </c>
      <c r="G81" s="65"/>
      <c r="H81" s="60">
        <v>14141</v>
      </c>
      <c r="I81" s="60">
        <v>14141</v>
      </c>
      <c r="J81" s="61">
        <v>22.2</v>
      </c>
      <c r="K81" s="65"/>
      <c r="L81" s="62">
        <v>0.16</v>
      </c>
    </row>
    <row r="82" spans="2:12" ht="26.25" x14ac:dyDescent="0.25">
      <c r="B82" s="33"/>
      <c r="C82" s="33"/>
      <c r="D82" s="33">
        <v>372</v>
      </c>
      <c r="E82" s="39"/>
      <c r="F82" s="67" t="s">
        <v>128</v>
      </c>
      <c r="G82" s="61">
        <v>0</v>
      </c>
      <c r="H82" s="60">
        <v>14141</v>
      </c>
      <c r="I82" s="60">
        <v>14141</v>
      </c>
      <c r="J82" s="61">
        <v>22.2</v>
      </c>
      <c r="K82" s="61">
        <v>0</v>
      </c>
      <c r="L82" s="62">
        <v>0.16</v>
      </c>
    </row>
    <row r="83" spans="2:12" x14ac:dyDescent="0.25">
      <c r="B83" s="33"/>
      <c r="C83" s="33"/>
      <c r="D83" s="33"/>
      <c r="E83" s="50">
        <v>3722</v>
      </c>
      <c r="F83" s="68" t="s">
        <v>129</v>
      </c>
      <c r="G83" s="64">
        <v>0</v>
      </c>
      <c r="H83" s="63">
        <v>14141</v>
      </c>
      <c r="I83" s="63">
        <v>14141</v>
      </c>
      <c r="J83" s="64">
        <v>22.2</v>
      </c>
      <c r="K83" s="64">
        <v>0</v>
      </c>
      <c r="L83" s="62">
        <v>0.16</v>
      </c>
    </row>
    <row r="84" spans="2:12" ht="26.25" x14ac:dyDescent="0.25">
      <c r="B84" s="33">
        <v>4</v>
      </c>
      <c r="C84" s="33"/>
      <c r="D84" s="33"/>
      <c r="E84" s="39"/>
      <c r="F84" s="66" t="s">
        <v>130</v>
      </c>
      <c r="G84" s="65"/>
      <c r="H84" s="60">
        <v>8484</v>
      </c>
      <c r="I84" s="60">
        <v>8484</v>
      </c>
      <c r="J84" s="60">
        <v>2936.65</v>
      </c>
      <c r="K84" s="65"/>
      <c r="L84" s="62">
        <v>34.61</v>
      </c>
    </row>
    <row r="85" spans="2:12" ht="26.25" x14ac:dyDescent="0.25">
      <c r="B85" s="33"/>
      <c r="C85" s="33">
        <v>42</v>
      </c>
      <c r="D85" s="33"/>
      <c r="E85" s="39"/>
      <c r="F85" s="66" t="s">
        <v>132</v>
      </c>
      <c r="G85" s="65"/>
      <c r="H85" s="60">
        <v>8484</v>
      </c>
      <c r="I85" s="60">
        <v>8484</v>
      </c>
      <c r="J85" s="60">
        <v>2936.65</v>
      </c>
      <c r="K85" s="65"/>
      <c r="L85" s="62">
        <v>34.61</v>
      </c>
    </row>
    <row r="86" spans="2:12" x14ac:dyDescent="0.25">
      <c r="B86" s="33"/>
      <c r="C86" s="33"/>
      <c r="D86" s="33">
        <v>422</v>
      </c>
      <c r="E86" s="39"/>
      <c r="F86" s="67" t="s">
        <v>131</v>
      </c>
      <c r="G86" s="61">
        <v>0</v>
      </c>
      <c r="H86" s="60">
        <v>2400</v>
      </c>
      <c r="I86" s="60">
        <v>2400</v>
      </c>
      <c r="J86" s="60">
        <v>2836.33</v>
      </c>
      <c r="K86" s="61">
        <v>0</v>
      </c>
      <c r="L86" s="62">
        <v>118.18</v>
      </c>
    </row>
    <row r="87" spans="2:12" x14ac:dyDescent="0.25">
      <c r="B87" s="33"/>
      <c r="C87" s="33"/>
      <c r="D87" s="33"/>
      <c r="E87" s="50">
        <v>4221</v>
      </c>
      <c r="F87" s="68" t="s">
        <v>133</v>
      </c>
      <c r="G87" s="64">
        <v>0</v>
      </c>
      <c r="H87" s="63">
        <v>1000</v>
      </c>
      <c r="I87" s="63">
        <v>1000</v>
      </c>
      <c r="J87" s="63">
        <v>2836.33</v>
      </c>
      <c r="K87" s="64">
        <v>0</v>
      </c>
      <c r="L87" s="62">
        <v>283.63</v>
      </c>
    </row>
    <row r="88" spans="2:12" ht="26.25" x14ac:dyDescent="0.25">
      <c r="B88" s="33"/>
      <c r="C88" s="33"/>
      <c r="D88" s="33"/>
      <c r="E88" s="39">
        <v>4227</v>
      </c>
      <c r="F88" s="68" t="s">
        <v>134</v>
      </c>
      <c r="G88" s="64">
        <v>0</v>
      </c>
      <c r="H88" s="63">
        <v>1400</v>
      </c>
      <c r="I88" s="63">
        <v>1400</v>
      </c>
      <c r="J88" s="64">
        <v>0</v>
      </c>
      <c r="K88" s="64">
        <v>0</v>
      </c>
      <c r="L88" s="62">
        <v>0</v>
      </c>
    </row>
    <row r="89" spans="2:12" ht="26.25" x14ac:dyDescent="0.25">
      <c r="B89" s="33"/>
      <c r="C89" s="33"/>
      <c r="D89" s="33">
        <v>424</v>
      </c>
      <c r="E89" s="39"/>
      <c r="F89" s="67" t="s">
        <v>135</v>
      </c>
      <c r="G89" s="61">
        <v>0</v>
      </c>
      <c r="H89" s="60">
        <v>6084</v>
      </c>
      <c r="I89" s="60">
        <v>6084</v>
      </c>
      <c r="J89" s="61">
        <v>100.32</v>
      </c>
      <c r="K89" s="61">
        <v>0</v>
      </c>
      <c r="L89" s="62">
        <v>1.65</v>
      </c>
    </row>
    <row r="90" spans="2:12" x14ac:dyDescent="0.25">
      <c r="B90" s="33"/>
      <c r="C90" s="33"/>
      <c r="D90" s="33"/>
      <c r="E90" s="50">
        <v>4241</v>
      </c>
      <c r="F90" s="68" t="s">
        <v>136</v>
      </c>
      <c r="G90" s="64">
        <v>0</v>
      </c>
      <c r="H90" s="63">
        <v>6084</v>
      </c>
      <c r="I90" s="63">
        <v>6084</v>
      </c>
      <c r="J90" s="64">
        <v>100.32</v>
      </c>
      <c r="K90" s="64">
        <v>0</v>
      </c>
      <c r="L90" s="62">
        <v>1.65</v>
      </c>
    </row>
  </sheetData>
  <mergeCells count="6">
    <mergeCell ref="B6:F6"/>
    <mergeCell ref="B7:F7"/>
    <mergeCell ref="B35:F35"/>
    <mergeCell ref="B36:F36"/>
    <mergeCell ref="B2:L2"/>
    <mergeCell ref="B4:L4"/>
  </mergeCells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34"/>
  <sheetViews>
    <sheetView workbookViewId="0">
      <selection activeCell="C31" sqref="C31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107" t="s">
        <v>26</v>
      </c>
      <c r="C2" s="107"/>
      <c r="D2" s="107"/>
      <c r="E2" s="107"/>
      <c r="F2" s="107"/>
      <c r="G2" s="107"/>
      <c r="H2" s="107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5" t="s">
        <v>2</v>
      </c>
      <c r="C4" s="49" t="s">
        <v>56</v>
      </c>
      <c r="D4" s="45" t="s">
        <v>58</v>
      </c>
      <c r="E4" s="45" t="s">
        <v>59</v>
      </c>
      <c r="F4" s="49" t="s">
        <v>60</v>
      </c>
      <c r="G4" s="45" t="s">
        <v>11</v>
      </c>
      <c r="H4" s="45" t="s">
        <v>37</v>
      </c>
    </row>
    <row r="5" spans="2:8" x14ac:dyDescent="0.25">
      <c r="B5" s="45">
        <v>1</v>
      </c>
      <c r="C5" s="45">
        <v>2</v>
      </c>
      <c r="D5" s="45">
        <v>3</v>
      </c>
      <c r="E5" s="45">
        <v>4</v>
      </c>
      <c r="F5" s="45">
        <v>5</v>
      </c>
      <c r="G5" s="45" t="s">
        <v>13</v>
      </c>
      <c r="H5" s="45" t="s">
        <v>14</v>
      </c>
    </row>
    <row r="6" spans="2:8" x14ac:dyDescent="0.25">
      <c r="B6" s="7" t="s">
        <v>25</v>
      </c>
      <c r="C6" s="60">
        <v>713260.32</v>
      </c>
      <c r="D6" s="60">
        <v>1512209</v>
      </c>
      <c r="E6" s="60">
        <v>1512209</v>
      </c>
      <c r="F6" s="60">
        <v>748684.85</v>
      </c>
      <c r="G6" s="61">
        <v>104.97</v>
      </c>
      <c r="H6" s="62">
        <v>49.51</v>
      </c>
    </row>
    <row r="7" spans="2:8" x14ac:dyDescent="0.25">
      <c r="B7" s="71" t="s">
        <v>137</v>
      </c>
      <c r="C7" s="60">
        <v>40823.1</v>
      </c>
      <c r="D7" s="60">
        <v>92477</v>
      </c>
      <c r="E7" s="60">
        <v>92477</v>
      </c>
      <c r="F7" s="60">
        <v>53169.82</v>
      </c>
      <c r="G7" s="61">
        <v>130.24</v>
      </c>
      <c r="H7" s="62">
        <v>57.5</v>
      </c>
    </row>
    <row r="8" spans="2:8" x14ac:dyDescent="0.25">
      <c r="B8" s="71" t="s">
        <v>138</v>
      </c>
      <c r="C8" s="60">
        <v>40823.1</v>
      </c>
      <c r="D8" s="60">
        <v>92477</v>
      </c>
      <c r="E8" s="60">
        <v>92477</v>
      </c>
      <c r="F8" s="60">
        <v>53169.82</v>
      </c>
      <c r="G8" s="61">
        <v>130.24</v>
      </c>
      <c r="H8" s="62">
        <v>57.5</v>
      </c>
    </row>
    <row r="9" spans="2:8" x14ac:dyDescent="0.25">
      <c r="B9" s="71" t="s">
        <v>139</v>
      </c>
      <c r="C9" s="61">
        <v>830</v>
      </c>
      <c r="D9" s="60">
        <v>5052</v>
      </c>
      <c r="E9" s="60">
        <v>5052</v>
      </c>
      <c r="F9" s="61">
        <v>497.73</v>
      </c>
      <c r="G9" s="61">
        <v>59.97</v>
      </c>
      <c r="H9" s="62">
        <v>9.85</v>
      </c>
    </row>
    <row r="10" spans="2:8" ht="26.25" x14ac:dyDescent="0.25">
      <c r="B10" s="71" t="s">
        <v>140</v>
      </c>
      <c r="C10" s="61">
        <v>830</v>
      </c>
      <c r="D10" s="60">
        <v>5052</v>
      </c>
      <c r="E10" s="60">
        <v>5052</v>
      </c>
      <c r="F10" s="61">
        <v>497.73</v>
      </c>
      <c r="G10" s="61">
        <v>59.97</v>
      </c>
      <c r="H10" s="62">
        <v>9.85</v>
      </c>
    </row>
    <row r="11" spans="2:8" x14ac:dyDescent="0.25">
      <c r="B11" s="71" t="s">
        <v>141</v>
      </c>
      <c r="C11" s="60">
        <v>68804.05</v>
      </c>
      <c r="D11" s="60">
        <v>145310</v>
      </c>
      <c r="E11" s="60">
        <v>145310</v>
      </c>
      <c r="F11" s="60">
        <v>73382.789999999994</v>
      </c>
      <c r="G11" s="61">
        <v>106.65</v>
      </c>
      <c r="H11" s="62">
        <v>50.5</v>
      </c>
    </row>
    <row r="12" spans="2:8" ht="26.25" x14ac:dyDescent="0.25">
      <c r="B12" s="71" t="s">
        <v>142</v>
      </c>
      <c r="C12" s="60">
        <v>39589.5</v>
      </c>
      <c r="D12" s="60">
        <v>75310</v>
      </c>
      <c r="E12" s="60">
        <v>75310</v>
      </c>
      <c r="F12" s="60">
        <v>40242.36</v>
      </c>
      <c r="G12" s="61">
        <v>101.65</v>
      </c>
      <c r="H12" s="62">
        <v>53.44</v>
      </c>
    </row>
    <row r="13" spans="2:8" ht="39" x14ac:dyDescent="0.25">
      <c r="B13" s="71" t="s">
        <v>143</v>
      </c>
      <c r="C13" s="60">
        <v>29214.55</v>
      </c>
      <c r="D13" s="60">
        <v>70000</v>
      </c>
      <c r="E13" s="60">
        <v>70000</v>
      </c>
      <c r="F13" s="60">
        <v>33140.43</v>
      </c>
      <c r="G13" s="61">
        <v>113.44</v>
      </c>
      <c r="H13" s="62">
        <v>47.34</v>
      </c>
    </row>
    <row r="14" spans="2:8" x14ac:dyDescent="0.25">
      <c r="B14" s="71" t="s">
        <v>144</v>
      </c>
      <c r="C14" s="60">
        <v>602803.17000000004</v>
      </c>
      <c r="D14" s="60">
        <v>1269370</v>
      </c>
      <c r="E14" s="60">
        <v>1269370</v>
      </c>
      <c r="F14" s="60">
        <v>621634.51</v>
      </c>
      <c r="G14" s="61">
        <v>103.12</v>
      </c>
      <c r="H14" s="62">
        <v>48.97</v>
      </c>
    </row>
    <row r="15" spans="2:8" ht="26.25" x14ac:dyDescent="0.25">
      <c r="B15" s="71" t="s">
        <v>145</v>
      </c>
      <c r="C15" s="65"/>
      <c r="D15" s="60">
        <v>1245453</v>
      </c>
      <c r="E15" s="60">
        <v>1245453</v>
      </c>
      <c r="F15" s="60">
        <v>607024.89</v>
      </c>
      <c r="G15" s="65"/>
      <c r="H15" s="62">
        <v>48.74</v>
      </c>
    </row>
    <row r="16" spans="2:8" x14ac:dyDescent="0.25">
      <c r="B16" s="71" t="s">
        <v>146</v>
      </c>
      <c r="C16" s="65"/>
      <c r="D16" s="60">
        <v>23917</v>
      </c>
      <c r="E16" s="60">
        <v>23917</v>
      </c>
      <c r="F16" s="60">
        <v>14609.62</v>
      </c>
      <c r="G16" s="65"/>
      <c r="H16" s="62">
        <v>61.08</v>
      </c>
    </row>
    <row r="17" spans="2:8" ht="26.25" x14ac:dyDescent="0.25">
      <c r="B17" s="71" t="s">
        <v>147</v>
      </c>
      <c r="C17" s="60">
        <v>602803.17000000004</v>
      </c>
      <c r="D17" s="65"/>
      <c r="E17" s="65"/>
      <c r="F17" s="65"/>
      <c r="G17" s="65"/>
      <c r="H17" s="70"/>
    </row>
    <row r="18" spans="2:8" x14ac:dyDescent="0.25">
      <c r="B18" s="12" t="s">
        <v>10</v>
      </c>
      <c r="C18" s="5"/>
      <c r="D18" s="5"/>
      <c r="E18" s="6"/>
      <c r="F18" s="33"/>
      <c r="G18" s="33"/>
      <c r="H18" s="33"/>
    </row>
    <row r="19" spans="2:8" x14ac:dyDescent="0.25">
      <c r="B19" s="35"/>
      <c r="C19" s="5"/>
      <c r="D19" s="5"/>
      <c r="E19" s="6"/>
      <c r="F19" s="33"/>
      <c r="G19" s="33"/>
      <c r="H19" s="33"/>
    </row>
    <row r="20" spans="2:8" ht="15.75" customHeight="1" x14ac:dyDescent="0.25">
      <c r="B20" s="7" t="s">
        <v>24</v>
      </c>
      <c r="C20" s="60">
        <v>784232.12</v>
      </c>
      <c r="D20" s="60">
        <v>1512209</v>
      </c>
      <c r="E20" s="60">
        <v>1512209</v>
      </c>
      <c r="F20" s="60">
        <v>747587.85</v>
      </c>
      <c r="G20" s="61">
        <v>95.33</v>
      </c>
      <c r="H20" s="62">
        <v>49.44</v>
      </c>
    </row>
    <row r="21" spans="2:8" ht="15.75" customHeight="1" x14ac:dyDescent="0.25">
      <c r="B21" s="71" t="s">
        <v>137</v>
      </c>
      <c r="C21" s="60">
        <v>33214.800000000003</v>
      </c>
      <c r="D21" s="60">
        <v>92477</v>
      </c>
      <c r="E21" s="60">
        <v>92477</v>
      </c>
      <c r="F21" s="60">
        <v>48811.64</v>
      </c>
      <c r="G21" s="61">
        <v>146.96</v>
      </c>
      <c r="H21" s="62">
        <v>52.78</v>
      </c>
    </row>
    <row r="22" spans="2:8" x14ac:dyDescent="0.25">
      <c r="B22" s="71" t="s">
        <v>138</v>
      </c>
      <c r="C22" s="60">
        <v>33214.800000000003</v>
      </c>
      <c r="D22" s="60">
        <v>92477</v>
      </c>
      <c r="E22" s="60">
        <v>92477</v>
      </c>
      <c r="F22" s="60">
        <v>48811.64</v>
      </c>
      <c r="G22" s="61">
        <v>146.96</v>
      </c>
      <c r="H22" s="62">
        <v>52.78</v>
      </c>
    </row>
    <row r="23" spans="2:8" x14ac:dyDescent="0.25">
      <c r="B23" s="71" t="s">
        <v>139</v>
      </c>
      <c r="C23" s="61">
        <v>855</v>
      </c>
      <c r="D23" s="60">
        <v>5052</v>
      </c>
      <c r="E23" s="60">
        <v>5052</v>
      </c>
      <c r="F23" s="61">
        <v>144.59</v>
      </c>
      <c r="G23" s="61">
        <v>16.91</v>
      </c>
      <c r="H23" s="62">
        <v>2.86</v>
      </c>
    </row>
    <row r="24" spans="2:8" ht="26.25" x14ac:dyDescent="0.25">
      <c r="B24" s="71" t="s">
        <v>140</v>
      </c>
      <c r="C24" s="61">
        <v>855</v>
      </c>
      <c r="D24" s="60">
        <v>5052</v>
      </c>
      <c r="E24" s="60">
        <v>5052</v>
      </c>
      <c r="F24" s="61">
        <v>144.59</v>
      </c>
      <c r="G24" s="61">
        <v>16.91</v>
      </c>
      <c r="H24" s="62">
        <v>2.86</v>
      </c>
    </row>
    <row r="25" spans="2:8" x14ac:dyDescent="0.25">
      <c r="B25" s="71" t="s">
        <v>141</v>
      </c>
      <c r="C25" s="60">
        <v>78517.289999999994</v>
      </c>
      <c r="D25" s="60">
        <v>145310</v>
      </c>
      <c r="E25" s="60">
        <v>145310</v>
      </c>
      <c r="F25" s="60">
        <v>74118.94</v>
      </c>
      <c r="G25" s="61">
        <v>94.4</v>
      </c>
      <c r="H25" s="62">
        <v>51.01</v>
      </c>
    </row>
    <row r="26" spans="2:8" ht="26.25" x14ac:dyDescent="0.25">
      <c r="B26" s="71" t="s">
        <v>142</v>
      </c>
      <c r="C26" s="60">
        <v>43386.48</v>
      </c>
      <c r="D26" s="60">
        <v>75310</v>
      </c>
      <c r="E26" s="60">
        <v>75310</v>
      </c>
      <c r="F26" s="60">
        <v>43649.93</v>
      </c>
      <c r="G26" s="61">
        <v>100.61</v>
      </c>
      <c r="H26" s="62">
        <v>57.96</v>
      </c>
    </row>
    <row r="27" spans="2:8" ht="39" x14ac:dyDescent="0.25">
      <c r="B27" s="71" t="s">
        <v>143</v>
      </c>
      <c r="C27" s="60">
        <v>35130.81</v>
      </c>
      <c r="D27" s="60">
        <v>70000</v>
      </c>
      <c r="E27" s="60">
        <v>70000</v>
      </c>
      <c r="F27" s="60">
        <v>30469.01</v>
      </c>
      <c r="G27" s="61">
        <v>86.73</v>
      </c>
      <c r="H27" s="62">
        <v>43.53</v>
      </c>
    </row>
    <row r="28" spans="2:8" x14ac:dyDescent="0.25">
      <c r="B28" s="71" t="s">
        <v>144</v>
      </c>
      <c r="C28" s="60">
        <v>671645.03</v>
      </c>
      <c r="D28" s="60">
        <v>1269370</v>
      </c>
      <c r="E28" s="60">
        <v>1269370</v>
      </c>
      <c r="F28" s="60">
        <v>618227.41</v>
      </c>
      <c r="G28" s="61">
        <v>92.05</v>
      </c>
      <c r="H28" s="62">
        <v>48.7</v>
      </c>
    </row>
    <row r="29" spans="2:8" ht="26.25" x14ac:dyDescent="0.25">
      <c r="B29" s="71" t="s">
        <v>145</v>
      </c>
      <c r="C29" s="65"/>
      <c r="D29" s="60">
        <v>1245453</v>
      </c>
      <c r="E29" s="60">
        <v>1245453</v>
      </c>
      <c r="F29" s="60">
        <v>611645.9</v>
      </c>
      <c r="G29" s="65"/>
      <c r="H29" s="62">
        <v>49.11</v>
      </c>
    </row>
    <row r="30" spans="2:8" x14ac:dyDescent="0.25">
      <c r="B30" s="71" t="s">
        <v>146</v>
      </c>
      <c r="C30" s="65"/>
      <c r="D30" s="60">
        <v>23917</v>
      </c>
      <c r="E30" s="60">
        <v>23917</v>
      </c>
      <c r="F30" s="60">
        <v>6581.51</v>
      </c>
      <c r="G30" s="65"/>
      <c r="H30" s="62">
        <v>27.52</v>
      </c>
    </row>
    <row r="31" spans="2:8" ht="26.25" x14ac:dyDescent="0.25">
      <c r="B31" s="71" t="s">
        <v>147</v>
      </c>
      <c r="C31" s="60">
        <v>671645.03</v>
      </c>
      <c r="D31" s="65"/>
      <c r="E31" s="65"/>
      <c r="F31" s="65"/>
      <c r="G31" s="65"/>
      <c r="H31" s="70"/>
    </row>
    <row r="32" spans="2:8" ht="26.25" x14ac:dyDescent="0.25">
      <c r="B32" s="71" t="s">
        <v>148</v>
      </c>
      <c r="C32" s="65"/>
      <c r="D32" s="65"/>
      <c r="E32" s="65"/>
      <c r="F32" s="60">
        <v>6285.27</v>
      </c>
      <c r="G32" s="65"/>
      <c r="H32" s="70"/>
    </row>
    <row r="33" spans="2:8" x14ac:dyDescent="0.25">
      <c r="B33" s="71" t="s">
        <v>149</v>
      </c>
      <c r="C33" s="65"/>
      <c r="D33" s="65"/>
      <c r="E33" s="65"/>
      <c r="F33" s="61">
        <v>349.12</v>
      </c>
      <c r="G33" s="65"/>
      <c r="H33" s="70"/>
    </row>
    <row r="34" spans="2:8" x14ac:dyDescent="0.25">
      <c r="B34" s="71" t="s">
        <v>150</v>
      </c>
      <c r="C34" s="65"/>
      <c r="D34" s="65"/>
      <c r="E34" s="65"/>
      <c r="F34" s="60">
        <v>5936.15</v>
      </c>
      <c r="G34" s="65"/>
      <c r="H34" s="70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3"/>
  <sheetViews>
    <sheetView workbookViewId="0">
      <selection activeCell="E14" sqref="E14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107" t="s">
        <v>35</v>
      </c>
      <c r="C2" s="107"/>
      <c r="D2" s="107"/>
      <c r="E2" s="107"/>
      <c r="F2" s="107"/>
      <c r="G2" s="107"/>
      <c r="H2" s="107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5" t="s">
        <v>2</v>
      </c>
      <c r="C4" s="49" t="s">
        <v>56</v>
      </c>
      <c r="D4" s="45" t="s">
        <v>58</v>
      </c>
      <c r="E4" s="45" t="s">
        <v>59</v>
      </c>
      <c r="F4" s="49" t="s">
        <v>60</v>
      </c>
      <c r="G4" s="45" t="s">
        <v>11</v>
      </c>
      <c r="H4" s="45" t="s">
        <v>37</v>
      </c>
    </row>
    <row r="5" spans="2:8" x14ac:dyDescent="0.25">
      <c r="B5" s="45">
        <v>1</v>
      </c>
      <c r="C5" s="45">
        <v>2</v>
      </c>
      <c r="D5" s="45">
        <v>3</v>
      </c>
      <c r="E5" s="45">
        <v>4</v>
      </c>
      <c r="F5" s="45">
        <v>5</v>
      </c>
      <c r="G5" s="45" t="s">
        <v>13</v>
      </c>
      <c r="H5" s="45" t="s">
        <v>14</v>
      </c>
    </row>
    <row r="6" spans="2:8" ht="15.75" customHeight="1" x14ac:dyDescent="0.25">
      <c r="B6" s="80" t="s">
        <v>24</v>
      </c>
      <c r="C6" s="83">
        <v>784232.12</v>
      </c>
      <c r="D6" s="83">
        <v>1512209</v>
      </c>
      <c r="E6" s="83">
        <v>1512209</v>
      </c>
      <c r="F6" s="83">
        <v>747587.85</v>
      </c>
      <c r="G6" s="83" t="s">
        <v>151</v>
      </c>
      <c r="H6" s="83">
        <v>49.44</v>
      </c>
    </row>
    <row r="7" spans="2:8" ht="15.75" customHeight="1" x14ac:dyDescent="0.25">
      <c r="B7" s="33" t="s">
        <v>152</v>
      </c>
      <c r="C7" s="81">
        <v>784232.12</v>
      </c>
      <c r="D7" s="81">
        <v>1512209</v>
      </c>
      <c r="E7" s="81">
        <v>1512209</v>
      </c>
      <c r="F7" s="81">
        <v>747587.85</v>
      </c>
      <c r="G7" s="81" t="s">
        <v>151</v>
      </c>
      <c r="H7" s="81">
        <v>49.44</v>
      </c>
    </row>
    <row r="8" spans="2:8" x14ac:dyDescent="0.25">
      <c r="B8" s="82" t="s">
        <v>153</v>
      </c>
      <c r="C8" s="83">
        <v>784232.12</v>
      </c>
      <c r="D8" s="83">
        <v>1512209</v>
      </c>
      <c r="E8" s="83">
        <v>1512209</v>
      </c>
      <c r="F8" s="83">
        <v>747587.85</v>
      </c>
      <c r="G8" s="83" t="s">
        <v>151</v>
      </c>
      <c r="H8" s="83">
        <v>49.44</v>
      </c>
    </row>
    <row r="9" spans="2:8" x14ac:dyDescent="0.25">
      <c r="B9" s="72"/>
      <c r="C9" s="73"/>
      <c r="D9" s="73"/>
      <c r="E9" s="73"/>
      <c r="F9" s="74"/>
      <c r="G9" s="74"/>
      <c r="H9" s="74"/>
    </row>
    <row r="10" spans="2:8" x14ac:dyDescent="0.25">
      <c r="B10" s="75"/>
      <c r="C10" s="73"/>
      <c r="D10" s="73"/>
      <c r="E10" s="73"/>
      <c r="F10" s="74"/>
      <c r="G10" s="74"/>
      <c r="H10" s="74"/>
    </row>
    <row r="11" spans="2:8" x14ac:dyDescent="0.25">
      <c r="B11" s="76"/>
      <c r="C11" s="73"/>
      <c r="D11" s="73"/>
      <c r="E11" s="77"/>
      <c r="F11" s="74"/>
      <c r="G11" s="74"/>
      <c r="H11" s="74"/>
    </row>
    <row r="12" spans="2:8" x14ac:dyDescent="0.25">
      <c r="B12" s="78"/>
      <c r="C12" s="73"/>
      <c r="D12" s="73"/>
      <c r="E12" s="77"/>
      <c r="F12" s="74"/>
      <c r="G12" s="74"/>
      <c r="H12" s="74"/>
    </row>
    <row r="13" spans="2:8" x14ac:dyDescent="0.25">
      <c r="B13" s="79"/>
      <c r="C13" s="73"/>
      <c r="D13" s="73"/>
      <c r="E13" s="77"/>
      <c r="F13" s="74"/>
      <c r="G13" s="74"/>
      <c r="H13" s="7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6"/>
  <sheetViews>
    <sheetView workbookViewId="0">
      <selection activeCell="K11" sqref="K1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 ht="18" customHeight="1" x14ac:dyDescent="0.25">
      <c r="B2" s="107" t="s">
        <v>52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2:12" ht="15.75" customHeight="1" x14ac:dyDescent="0.25">
      <c r="B3" s="107" t="s">
        <v>27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2:12" ht="18" x14ac:dyDescent="0.25">
      <c r="B4" s="20"/>
      <c r="C4" s="20"/>
      <c r="D4" s="20"/>
      <c r="E4" s="20"/>
      <c r="F4" s="20"/>
      <c r="G4" s="20"/>
      <c r="H4" s="20"/>
      <c r="I4" s="20"/>
      <c r="J4" s="3"/>
      <c r="K4" s="3"/>
      <c r="L4" s="3"/>
    </row>
    <row r="5" spans="2:12" ht="25.5" customHeight="1" x14ac:dyDescent="0.25">
      <c r="B5" s="134" t="s">
        <v>2</v>
      </c>
      <c r="C5" s="135"/>
      <c r="D5" s="135"/>
      <c r="E5" s="135"/>
      <c r="F5" s="136"/>
      <c r="G5" s="49" t="s">
        <v>56</v>
      </c>
      <c r="H5" s="45" t="s">
        <v>58</v>
      </c>
      <c r="I5" s="45" t="s">
        <v>59</v>
      </c>
      <c r="J5" s="49" t="s">
        <v>60</v>
      </c>
      <c r="K5" s="45" t="s">
        <v>11</v>
      </c>
      <c r="L5" s="45" t="s">
        <v>37</v>
      </c>
    </row>
    <row r="6" spans="2:12" x14ac:dyDescent="0.25">
      <c r="B6" s="134">
        <v>1</v>
      </c>
      <c r="C6" s="135"/>
      <c r="D6" s="135"/>
      <c r="E6" s="135"/>
      <c r="F6" s="136"/>
      <c r="G6" s="47">
        <v>2</v>
      </c>
      <c r="H6" s="47">
        <v>3</v>
      </c>
      <c r="I6" s="47">
        <v>4</v>
      </c>
      <c r="J6" s="47">
        <v>5</v>
      </c>
      <c r="K6" s="47" t="s">
        <v>13</v>
      </c>
      <c r="L6" s="47" t="s">
        <v>14</v>
      </c>
    </row>
    <row r="7" spans="2:12" ht="25.5" x14ac:dyDescent="0.25">
      <c r="B7" s="7">
        <v>8</v>
      </c>
      <c r="C7" s="7"/>
      <c r="D7" s="7"/>
      <c r="E7" s="7"/>
      <c r="F7" s="7" t="s">
        <v>4</v>
      </c>
      <c r="G7" s="5"/>
      <c r="H7" s="5"/>
      <c r="I7" s="5"/>
      <c r="J7" s="33"/>
      <c r="K7" s="33"/>
      <c r="L7" s="33"/>
    </row>
    <row r="8" spans="2:12" x14ac:dyDescent="0.25">
      <c r="B8" s="7"/>
      <c r="C8" s="12">
        <v>84</v>
      </c>
      <c r="D8" s="12"/>
      <c r="E8" s="12"/>
      <c r="F8" s="12" t="s">
        <v>8</v>
      </c>
      <c r="G8" s="5"/>
      <c r="H8" s="5"/>
      <c r="I8" s="5"/>
      <c r="J8" s="33"/>
      <c r="K8" s="33"/>
      <c r="L8" s="33"/>
    </row>
    <row r="9" spans="2:12" ht="51" x14ac:dyDescent="0.25">
      <c r="B9" s="8"/>
      <c r="C9" s="8"/>
      <c r="D9" s="8">
        <v>841</v>
      </c>
      <c r="E9" s="8"/>
      <c r="F9" s="34" t="s">
        <v>28</v>
      </c>
      <c r="G9" s="5"/>
      <c r="H9" s="5"/>
      <c r="I9" s="5"/>
      <c r="J9" s="33"/>
      <c r="K9" s="33"/>
      <c r="L9" s="33"/>
    </row>
    <row r="10" spans="2:12" ht="25.5" x14ac:dyDescent="0.25">
      <c r="B10" s="8"/>
      <c r="C10" s="8"/>
      <c r="D10" s="8"/>
      <c r="E10" s="8">
        <v>8413</v>
      </c>
      <c r="F10" s="34" t="s">
        <v>29</v>
      </c>
      <c r="G10" s="5"/>
      <c r="H10" s="5"/>
      <c r="I10" s="5"/>
      <c r="J10" s="33"/>
      <c r="K10" s="33"/>
      <c r="L10" s="33"/>
    </row>
    <row r="11" spans="2:12" x14ac:dyDescent="0.25">
      <c r="B11" s="8"/>
      <c r="C11" s="8"/>
      <c r="D11" s="8"/>
      <c r="E11" s="9" t="s">
        <v>16</v>
      </c>
      <c r="F11" s="14"/>
      <c r="G11" s="5"/>
      <c r="H11" s="5"/>
      <c r="I11" s="5"/>
      <c r="J11" s="33"/>
      <c r="K11" s="33"/>
      <c r="L11" s="33"/>
    </row>
    <row r="12" spans="2:12" ht="25.5" x14ac:dyDescent="0.25">
      <c r="B12" s="10">
        <v>5</v>
      </c>
      <c r="C12" s="11"/>
      <c r="D12" s="11"/>
      <c r="E12" s="11"/>
      <c r="F12" s="26" t="s">
        <v>5</v>
      </c>
      <c r="G12" s="5"/>
      <c r="H12" s="5"/>
      <c r="I12" s="5"/>
      <c r="J12" s="33"/>
      <c r="K12" s="33"/>
      <c r="L12" s="33"/>
    </row>
    <row r="13" spans="2:12" ht="25.5" x14ac:dyDescent="0.25">
      <c r="B13" s="12"/>
      <c r="C13" s="12">
        <v>54</v>
      </c>
      <c r="D13" s="12"/>
      <c r="E13" s="12"/>
      <c r="F13" s="27" t="s">
        <v>9</v>
      </c>
      <c r="G13" s="5"/>
      <c r="H13" s="5"/>
      <c r="I13" s="6"/>
      <c r="J13" s="33"/>
      <c r="K13" s="33"/>
      <c r="L13" s="33"/>
    </row>
    <row r="14" spans="2:12" ht="63.75" x14ac:dyDescent="0.25">
      <c r="B14" s="12"/>
      <c r="C14" s="12"/>
      <c r="D14" s="12">
        <v>541</v>
      </c>
      <c r="E14" s="34"/>
      <c r="F14" s="34" t="s">
        <v>30</v>
      </c>
      <c r="G14" s="5"/>
      <c r="H14" s="5"/>
      <c r="I14" s="6"/>
      <c r="J14" s="33"/>
      <c r="K14" s="33"/>
      <c r="L14" s="33"/>
    </row>
    <row r="15" spans="2:12" ht="38.25" x14ac:dyDescent="0.25">
      <c r="B15" s="12"/>
      <c r="C15" s="12"/>
      <c r="D15" s="12"/>
      <c r="E15" s="34">
        <v>5413</v>
      </c>
      <c r="F15" s="34" t="s">
        <v>31</v>
      </c>
      <c r="G15" s="5"/>
      <c r="H15" s="5"/>
      <c r="I15" s="6"/>
      <c r="J15" s="33"/>
      <c r="K15" s="33"/>
      <c r="L15" s="33"/>
    </row>
    <row r="16" spans="2:12" x14ac:dyDescent="0.25">
      <c r="B16" s="13" t="s">
        <v>10</v>
      </c>
      <c r="C16" s="11"/>
      <c r="D16" s="11"/>
      <c r="E16" s="11"/>
      <c r="F16" s="26" t="s">
        <v>16</v>
      </c>
      <c r="G16" s="5"/>
      <c r="H16" s="5"/>
      <c r="I16" s="5"/>
      <c r="J16" s="33"/>
      <c r="K16" s="33"/>
      <c r="L16" s="33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6"/>
  <sheetViews>
    <sheetView workbookViewId="0">
      <selection activeCell="H12" sqref="H12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107" t="s">
        <v>32</v>
      </c>
      <c r="C2" s="107"/>
      <c r="D2" s="107"/>
      <c r="E2" s="107"/>
      <c r="F2" s="107"/>
      <c r="G2" s="107"/>
      <c r="H2" s="107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5" t="s">
        <v>2</v>
      </c>
      <c r="C4" s="49" t="s">
        <v>56</v>
      </c>
      <c r="D4" s="45" t="s">
        <v>58</v>
      </c>
      <c r="E4" s="45" t="s">
        <v>59</v>
      </c>
      <c r="F4" s="49" t="s">
        <v>60</v>
      </c>
      <c r="G4" s="45" t="s">
        <v>11</v>
      </c>
      <c r="H4" s="45" t="s">
        <v>37</v>
      </c>
    </row>
    <row r="5" spans="2:8" x14ac:dyDescent="0.25">
      <c r="B5" s="45">
        <v>1</v>
      </c>
      <c r="C5" s="45">
        <v>2</v>
      </c>
      <c r="D5" s="45">
        <v>3</v>
      </c>
      <c r="E5" s="45">
        <v>4</v>
      </c>
      <c r="F5" s="45">
        <v>5</v>
      </c>
      <c r="G5" s="45" t="s">
        <v>13</v>
      </c>
      <c r="H5" s="45" t="s">
        <v>14</v>
      </c>
    </row>
    <row r="6" spans="2:8" x14ac:dyDescent="0.25">
      <c r="B6" s="7" t="s">
        <v>33</v>
      </c>
      <c r="C6" s="5"/>
      <c r="D6" s="5"/>
      <c r="E6" s="6"/>
      <c r="F6" s="33"/>
      <c r="G6" s="33"/>
      <c r="H6" s="33"/>
    </row>
    <row r="7" spans="2:8" x14ac:dyDescent="0.25">
      <c r="B7" s="7" t="s">
        <v>23</v>
      </c>
      <c r="C7" s="5"/>
      <c r="D7" s="5"/>
      <c r="E7" s="5"/>
      <c r="F7" s="33"/>
      <c r="G7" s="33"/>
      <c r="H7" s="33"/>
    </row>
    <row r="8" spans="2:8" x14ac:dyDescent="0.25">
      <c r="B8" s="37" t="s">
        <v>22</v>
      </c>
      <c r="C8" s="5"/>
      <c r="D8" s="5"/>
      <c r="E8" s="5"/>
      <c r="F8" s="33"/>
      <c r="G8" s="33"/>
      <c r="H8" s="33"/>
    </row>
    <row r="9" spans="2:8" x14ac:dyDescent="0.25">
      <c r="B9" s="36" t="s">
        <v>21</v>
      </c>
      <c r="C9" s="5"/>
      <c r="D9" s="5"/>
      <c r="E9" s="5"/>
      <c r="F9" s="33"/>
      <c r="G9" s="33"/>
      <c r="H9" s="33"/>
    </row>
    <row r="10" spans="2:8" x14ac:dyDescent="0.25">
      <c r="B10" s="36" t="s">
        <v>16</v>
      </c>
      <c r="C10" s="5"/>
      <c r="D10" s="5"/>
      <c r="E10" s="5"/>
      <c r="F10" s="33"/>
      <c r="G10" s="33"/>
      <c r="H10" s="33"/>
    </row>
    <row r="11" spans="2:8" x14ac:dyDescent="0.25">
      <c r="B11" s="7" t="s">
        <v>20</v>
      </c>
      <c r="C11" s="5"/>
      <c r="D11" s="5"/>
      <c r="E11" s="6"/>
      <c r="F11" s="33"/>
      <c r="G11" s="33"/>
      <c r="H11" s="33"/>
    </row>
    <row r="12" spans="2:8" x14ac:dyDescent="0.25">
      <c r="B12" s="35" t="s">
        <v>19</v>
      </c>
      <c r="C12" s="5"/>
      <c r="D12" s="5"/>
      <c r="E12" s="6"/>
      <c r="F12" s="33"/>
      <c r="G12" s="33"/>
      <c r="H12" s="33"/>
    </row>
    <row r="13" spans="2:8" x14ac:dyDescent="0.25">
      <c r="B13" s="7" t="s">
        <v>18</v>
      </c>
      <c r="C13" s="5"/>
      <c r="D13" s="5"/>
      <c r="E13" s="6"/>
      <c r="F13" s="33"/>
      <c r="G13" s="33"/>
      <c r="H13" s="33"/>
    </row>
    <row r="14" spans="2:8" x14ac:dyDescent="0.25">
      <c r="B14" s="35" t="s">
        <v>17</v>
      </c>
      <c r="C14" s="5"/>
      <c r="D14" s="5"/>
      <c r="E14" s="6"/>
      <c r="F14" s="33"/>
      <c r="G14" s="33"/>
      <c r="H14" s="33"/>
    </row>
    <row r="15" spans="2:8" x14ac:dyDescent="0.25">
      <c r="B15" s="12" t="s">
        <v>10</v>
      </c>
      <c r="C15" s="5"/>
      <c r="D15" s="5"/>
      <c r="E15" s="6"/>
      <c r="F15" s="33"/>
      <c r="G15" s="33"/>
      <c r="H15" s="33"/>
    </row>
    <row r="16" spans="2:8" x14ac:dyDescent="0.25">
      <c r="B16" s="35"/>
      <c r="C16" s="5"/>
      <c r="D16" s="5"/>
      <c r="E16" s="6"/>
      <c r="F16" s="33"/>
      <c r="G16" s="33"/>
      <c r="H16" s="33"/>
    </row>
    <row r="17" spans="2:8" ht="15.75" customHeight="1" x14ac:dyDescent="0.25">
      <c r="B17" s="7" t="s">
        <v>34</v>
      </c>
      <c r="C17" s="5"/>
      <c r="D17" s="5"/>
      <c r="E17" s="6"/>
      <c r="F17" s="33"/>
      <c r="G17" s="33"/>
      <c r="H17" s="33"/>
    </row>
    <row r="18" spans="2:8" ht="15.75" customHeight="1" x14ac:dyDescent="0.25">
      <c r="B18" s="7" t="s">
        <v>23</v>
      </c>
      <c r="C18" s="5"/>
      <c r="D18" s="5"/>
      <c r="E18" s="5"/>
      <c r="F18" s="33"/>
      <c r="G18" s="33"/>
      <c r="H18" s="33"/>
    </row>
    <row r="19" spans="2:8" x14ac:dyDescent="0.25">
      <c r="B19" s="37" t="s">
        <v>22</v>
      </c>
      <c r="C19" s="5"/>
      <c r="D19" s="5"/>
      <c r="E19" s="5"/>
      <c r="F19" s="33"/>
      <c r="G19" s="33"/>
      <c r="H19" s="33"/>
    </row>
    <row r="20" spans="2:8" x14ac:dyDescent="0.25">
      <c r="B20" s="36" t="s">
        <v>21</v>
      </c>
      <c r="C20" s="5"/>
      <c r="D20" s="5"/>
      <c r="E20" s="5"/>
      <c r="F20" s="33"/>
      <c r="G20" s="33"/>
      <c r="H20" s="33"/>
    </row>
    <row r="21" spans="2:8" x14ac:dyDescent="0.25">
      <c r="B21" s="36" t="s">
        <v>16</v>
      </c>
      <c r="C21" s="5"/>
      <c r="D21" s="5"/>
      <c r="E21" s="5"/>
      <c r="F21" s="33"/>
      <c r="G21" s="33"/>
      <c r="H21" s="33"/>
    </row>
    <row r="22" spans="2:8" x14ac:dyDescent="0.25">
      <c r="B22" s="7" t="s">
        <v>20</v>
      </c>
      <c r="C22" s="5"/>
      <c r="D22" s="5"/>
      <c r="E22" s="6"/>
      <c r="F22" s="33"/>
      <c r="G22" s="33"/>
      <c r="H22" s="33"/>
    </row>
    <row r="23" spans="2:8" x14ac:dyDescent="0.25">
      <c r="B23" s="35" t="s">
        <v>19</v>
      </c>
      <c r="C23" s="5"/>
      <c r="D23" s="5"/>
      <c r="E23" s="6"/>
      <c r="F23" s="33"/>
      <c r="G23" s="33"/>
      <c r="H23" s="33"/>
    </row>
    <row r="24" spans="2:8" x14ac:dyDescent="0.25">
      <c r="B24" s="7" t="s">
        <v>18</v>
      </c>
      <c r="C24" s="5"/>
      <c r="D24" s="5"/>
      <c r="E24" s="6"/>
      <c r="F24" s="33"/>
      <c r="G24" s="33"/>
      <c r="H24" s="33"/>
    </row>
    <row r="25" spans="2:8" x14ac:dyDescent="0.25">
      <c r="B25" s="35" t="s">
        <v>17</v>
      </c>
      <c r="C25" s="5"/>
      <c r="D25" s="5"/>
      <c r="E25" s="6"/>
      <c r="F25" s="33"/>
      <c r="G25" s="33"/>
      <c r="H25" s="33"/>
    </row>
    <row r="26" spans="2:8" x14ac:dyDescent="0.25">
      <c r="B26" s="12" t="s">
        <v>10</v>
      </c>
      <c r="C26" s="5"/>
      <c r="D26" s="5"/>
      <c r="E26" s="6"/>
      <c r="F26" s="33"/>
      <c r="G26" s="33"/>
      <c r="H26" s="33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J249"/>
  <sheetViews>
    <sheetView topLeftCell="A142" workbookViewId="0">
      <selection activeCell="E3" sqref="E3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2.5703125" customWidth="1"/>
    <col min="5" max="5" width="37.42578125" customWidth="1"/>
    <col min="6" max="8" width="25.28515625" customWidth="1"/>
    <col min="9" max="9" width="15.7109375" customWidth="1"/>
  </cols>
  <sheetData>
    <row r="1" spans="2:9" ht="18" x14ac:dyDescent="0.25">
      <c r="B1" s="2"/>
      <c r="C1" s="2"/>
      <c r="D1" s="2"/>
      <c r="E1" s="2"/>
      <c r="F1" s="2"/>
      <c r="G1" s="2"/>
      <c r="H1" s="2"/>
      <c r="I1" s="3"/>
    </row>
    <row r="2" spans="2:9" ht="18" customHeight="1" x14ac:dyDescent="0.25">
      <c r="B2" s="107" t="s">
        <v>6</v>
      </c>
      <c r="C2" s="162"/>
      <c r="D2" s="162"/>
      <c r="E2" s="162"/>
      <c r="F2" s="162"/>
      <c r="G2" s="162"/>
      <c r="H2" s="162"/>
      <c r="I2" s="162"/>
    </row>
    <row r="3" spans="2:9" ht="18" x14ac:dyDescent="0.25">
      <c r="B3" s="2"/>
      <c r="C3" s="2"/>
      <c r="D3" s="2"/>
      <c r="E3" s="2"/>
      <c r="F3" s="2"/>
      <c r="G3" s="2"/>
      <c r="H3" s="2"/>
      <c r="I3" s="3"/>
    </row>
    <row r="4" spans="2:9" ht="15.75" x14ac:dyDescent="0.25">
      <c r="B4" s="163" t="s">
        <v>53</v>
      </c>
      <c r="C4" s="163"/>
      <c r="D4" s="163"/>
      <c r="E4" s="163"/>
      <c r="F4" s="163"/>
      <c r="G4" s="163"/>
      <c r="H4" s="163"/>
      <c r="I4" s="163"/>
    </row>
    <row r="5" spans="2:9" ht="18" x14ac:dyDescent="0.25">
      <c r="B5" s="20"/>
      <c r="C5" s="20"/>
      <c r="D5" s="20"/>
      <c r="E5" s="20"/>
      <c r="F5" s="20"/>
      <c r="G5" s="20"/>
      <c r="H5" s="20"/>
      <c r="I5" s="3"/>
    </row>
    <row r="6" spans="2:9" ht="25.5" x14ac:dyDescent="0.25">
      <c r="B6" s="134" t="s">
        <v>2</v>
      </c>
      <c r="C6" s="135"/>
      <c r="D6" s="135"/>
      <c r="E6" s="136"/>
      <c r="F6" s="45" t="s">
        <v>58</v>
      </c>
      <c r="G6" s="45" t="s">
        <v>59</v>
      </c>
      <c r="H6" s="49" t="s">
        <v>60</v>
      </c>
      <c r="I6" s="45" t="s">
        <v>37</v>
      </c>
    </row>
    <row r="7" spans="2:9" s="32" customFormat="1" ht="15.75" customHeight="1" x14ac:dyDescent="0.2">
      <c r="B7" s="164">
        <v>1</v>
      </c>
      <c r="C7" s="165"/>
      <c r="D7" s="165"/>
      <c r="E7" s="166"/>
      <c r="F7" s="46">
        <v>2</v>
      </c>
      <c r="G7" s="46">
        <v>3</v>
      </c>
      <c r="H7" s="46">
        <v>4</v>
      </c>
      <c r="I7" s="46" t="s">
        <v>36</v>
      </c>
    </row>
    <row r="8" spans="2:9" s="48" customFormat="1" ht="30" customHeight="1" x14ac:dyDescent="0.25">
      <c r="B8" s="159" t="s">
        <v>154</v>
      </c>
      <c r="C8" s="160"/>
      <c r="D8" s="161"/>
      <c r="E8" s="40" t="s">
        <v>155</v>
      </c>
      <c r="F8" s="89"/>
      <c r="G8" s="90"/>
      <c r="H8" s="90"/>
      <c r="I8" s="90"/>
    </row>
    <row r="9" spans="2:9" s="48" customFormat="1" ht="30" customHeight="1" x14ac:dyDescent="0.25">
      <c r="B9" s="159"/>
      <c r="C9" s="160"/>
      <c r="D9" s="161"/>
      <c r="E9" s="86" t="s">
        <v>156</v>
      </c>
      <c r="F9" s="91">
        <v>1512209</v>
      </c>
      <c r="G9" s="91">
        <v>1512209</v>
      </c>
      <c r="H9" s="91">
        <v>747587.85</v>
      </c>
      <c r="I9" s="91" t="s">
        <v>151</v>
      </c>
    </row>
    <row r="10" spans="2:9" s="48" customFormat="1" ht="30" customHeight="1" x14ac:dyDescent="0.25">
      <c r="B10" s="159" t="s">
        <v>160</v>
      </c>
      <c r="C10" s="160"/>
      <c r="D10" s="161"/>
      <c r="E10" s="87" t="s">
        <v>161</v>
      </c>
      <c r="F10" s="87">
        <v>75310</v>
      </c>
      <c r="G10" s="87">
        <v>75310</v>
      </c>
      <c r="H10" s="87">
        <v>42979.93</v>
      </c>
      <c r="I10" s="96" t="s">
        <v>159</v>
      </c>
    </row>
    <row r="11" spans="2:9" s="48" customFormat="1" ht="30" customHeight="1" x14ac:dyDescent="0.25">
      <c r="B11" s="159" t="s">
        <v>162</v>
      </c>
      <c r="C11" s="160"/>
      <c r="D11" s="161"/>
      <c r="E11" s="87" t="s">
        <v>161</v>
      </c>
      <c r="F11" s="87">
        <v>75310</v>
      </c>
      <c r="G11" s="87">
        <v>75310</v>
      </c>
      <c r="H11" s="87">
        <v>42979.93</v>
      </c>
      <c r="I11" s="96" t="s">
        <v>159</v>
      </c>
    </row>
    <row r="12" spans="2:9" s="48" customFormat="1" ht="30" customHeight="1" x14ac:dyDescent="0.25">
      <c r="B12" s="149" t="s">
        <v>157</v>
      </c>
      <c r="C12" s="149"/>
      <c r="D12" s="149"/>
      <c r="E12" s="87" t="s">
        <v>158</v>
      </c>
      <c r="F12" s="91">
        <v>75310</v>
      </c>
      <c r="G12" s="91">
        <v>75310</v>
      </c>
      <c r="H12" s="91">
        <v>42979.93</v>
      </c>
      <c r="I12" s="91" t="s">
        <v>159</v>
      </c>
    </row>
    <row r="13" spans="2:9" s="48" customFormat="1" ht="15" customHeight="1" x14ac:dyDescent="0.25">
      <c r="B13" s="156" t="s">
        <v>163</v>
      </c>
      <c r="C13" s="157"/>
      <c r="D13" s="158"/>
      <c r="E13" s="39" t="s">
        <v>189</v>
      </c>
      <c r="F13" s="92">
        <v>75024</v>
      </c>
      <c r="G13" s="92">
        <v>75024</v>
      </c>
      <c r="H13" s="92">
        <v>42976.26</v>
      </c>
      <c r="I13" s="92" t="s">
        <v>215</v>
      </c>
    </row>
    <row r="14" spans="2:9" s="48" customFormat="1" ht="15" customHeight="1" x14ac:dyDescent="0.25">
      <c r="B14" s="153" t="s">
        <v>164</v>
      </c>
      <c r="C14" s="154"/>
      <c r="D14" s="155"/>
      <c r="E14" s="93" t="s">
        <v>190</v>
      </c>
      <c r="F14" s="94">
        <v>3000</v>
      </c>
      <c r="G14" s="94">
        <v>3000</v>
      </c>
      <c r="H14" s="94">
        <v>2494.3000000000002</v>
      </c>
      <c r="I14" s="94" t="s">
        <v>216</v>
      </c>
    </row>
    <row r="15" spans="2:9" s="48" customFormat="1" ht="15" customHeight="1" x14ac:dyDescent="0.25">
      <c r="B15" s="153" t="s">
        <v>165</v>
      </c>
      <c r="C15" s="154"/>
      <c r="D15" s="155"/>
      <c r="E15" s="93" t="s">
        <v>191</v>
      </c>
      <c r="F15" s="94">
        <v>1100</v>
      </c>
      <c r="G15" s="94">
        <v>1100</v>
      </c>
      <c r="H15" s="94">
        <v>295</v>
      </c>
      <c r="I15" s="94" t="s">
        <v>217</v>
      </c>
    </row>
    <row r="16" spans="2:9" s="48" customFormat="1" ht="15" customHeight="1" x14ac:dyDescent="0.25">
      <c r="B16" s="153" t="s">
        <v>166</v>
      </c>
      <c r="C16" s="154"/>
      <c r="D16" s="155"/>
      <c r="E16" s="93" t="s">
        <v>192</v>
      </c>
      <c r="F16" s="94">
        <v>300</v>
      </c>
      <c r="G16" s="94">
        <v>300</v>
      </c>
      <c r="H16" s="94"/>
      <c r="I16" s="94"/>
    </row>
    <row r="17" spans="2:9" s="48" customFormat="1" ht="30" customHeight="1" x14ac:dyDescent="0.25">
      <c r="B17" s="153" t="s">
        <v>167</v>
      </c>
      <c r="C17" s="154"/>
      <c r="D17" s="155"/>
      <c r="E17" s="95" t="s">
        <v>193</v>
      </c>
      <c r="F17" s="94">
        <v>12000</v>
      </c>
      <c r="G17" s="94">
        <v>12000</v>
      </c>
      <c r="H17" s="94">
        <v>6812.21</v>
      </c>
      <c r="I17" s="94" t="s">
        <v>218</v>
      </c>
    </row>
    <row r="18" spans="2:9" s="48" customFormat="1" ht="15" customHeight="1" x14ac:dyDescent="0.25">
      <c r="B18" s="153" t="s">
        <v>168</v>
      </c>
      <c r="C18" s="154"/>
      <c r="D18" s="155"/>
      <c r="E18" s="93" t="s">
        <v>194</v>
      </c>
      <c r="F18" s="94">
        <v>25000</v>
      </c>
      <c r="G18" s="94">
        <v>25000</v>
      </c>
      <c r="H18" s="94">
        <v>13328.58</v>
      </c>
      <c r="I18" s="94" t="s">
        <v>219</v>
      </c>
    </row>
    <row r="19" spans="2:9" s="48" customFormat="1" ht="30" customHeight="1" x14ac:dyDescent="0.25">
      <c r="B19" s="153" t="s">
        <v>169</v>
      </c>
      <c r="C19" s="154"/>
      <c r="D19" s="155"/>
      <c r="E19" s="95" t="s">
        <v>195</v>
      </c>
      <c r="F19" s="94">
        <v>3000</v>
      </c>
      <c r="G19" s="94">
        <v>3000</v>
      </c>
      <c r="H19" s="94">
        <v>940.38</v>
      </c>
      <c r="I19" s="94" t="s">
        <v>220</v>
      </c>
    </row>
    <row r="20" spans="2:9" s="48" customFormat="1" ht="15" customHeight="1" x14ac:dyDescent="0.25">
      <c r="B20" s="153" t="s">
        <v>170</v>
      </c>
      <c r="C20" s="154"/>
      <c r="D20" s="155"/>
      <c r="E20" s="93" t="s">
        <v>196</v>
      </c>
      <c r="F20" s="94">
        <v>2017</v>
      </c>
      <c r="G20" s="94">
        <v>2017</v>
      </c>
      <c r="H20" s="94">
        <v>166.33</v>
      </c>
      <c r="I20" s="94" t="s">
        <v>221</v>
      </c>
    </row>
    <row r="21" spans="2:9" s="48" customFormat="1" ht="15" customHeight="1" x14ac:dyDescent="0.25">
      <c r="B21" s="153" t="s">
        <v>171</v>
      </c>
      <c r="C21" s="154"/>
      <c r="D21" s="155"/>
      <c r="E21" s="93" t="s">
        <v>197</v>
      </c>
      <c r="F21" s="94">
        <v>1000</v>
      </c>
      <c r="G21" s="94">
        <v>1000</v>
      </c>
      <c r="H21" s="94">
        <v>175</v>
      </c>
      <c r="I21" s="94" t="s">
        <v>222</v>
      </c>
    </row>
    <row r="22" spans="2:9" x14ac:dyDescent="0.25">
      <c r="B22" s="153" t="s">
        <v>172</v>
      </c>
      <c r="C22" s="154"/>
      <c r="D22" s="155"/>
      <c r="E22" s="93" t="s">
        <v>198</v>
      </c>
      <c r="F22" s="94">
        <v>2600</v>
      </c>
      <c r="G22" s="94">
        <v>2600</v>
      </c>
      <c r="H22" s="94">
        <v>1625.96</v>
      </c>
      <c r="I22" s="94" t="s">
        <v>223</v>
      </c>
    </row>
    <row r="23" spans="2:9" x14ac:dyDescent="0.25">
      <c r="B23" s="153" t="s">
        <v>173</v>
      </c>
      <c r="C23" s="154"/>
      <c r="D23" s="155"/>
      <c r="E23" s="93" t="s">
        <v>199</v>
      </c>
      <c r="F23" s="94">
        <v>5000</v>
      </c>
      <c r="G23" s="94">
        <v>5000</v>
      </c>
      <c r="H23" s="94">
        <v>1869.41</v>
      </c>
      <c r="I23" s="94" t="s">
        <v>224</v>
      </c>
    </row>
    <row r="24" spans="2:9" x14ac:dyDescent="0.25">
      <c r="B24" s="153" t="s">
        <v>174</v>
      </c>
      <c r="C24" s="154"/>
      <c r="D24" s="155"/>
      <c r="E24" s="93" t="s">
        <v>200</v>
      </c>
      <c r="F24" s="94">
        <v>100</v>
      </c>
      <c r="G24" s="94">
        <v>100</v>
      </c>
      <c r="H24" s="94">
        <v>400</v>
      </c>
      <c r="I24" s="94" t="s">
        <v>225</v>
      </c>
    </row>
    <row r="25" spans="2:9" x14ac:dyDescent="0.25">
      <c r="B25" s="153" t="s">
        <v>175</v>
      </c>
      <c r="C25" s="154"/>
      <c r="D25" s="155"/>
      <c r="E25" s="93" t="s">
        <v>201</v>
      </c>
      <c r="F25" s="94">
        <v>9488</v>
      </c>
      <c r="G25" s="94">
        <v>9488</v>
      </c>
      <c r="H25" s="94">
        <v>4266.7299999999996</v>
      </c>
      <c r="I25" s="94" t="s">
        <v>226</v>
      </c>
    </row>
    <row r="26" spans="2:9" x14ac:dyDescent="0.25">
      <c r="B26" s="153" t="s">
        <v>176</v>
      </c>
      <c r="C26" s="154"/>
      <c r="D26" s="155"/>
      <c r="E26" s="93" t="s">
        <v>202</v>
      </c>
      <c r="F26" s="94">
        <v>1027</v>
      </c>
      <c r="G26" s="94">
        <v>1027</v>
      </c>
      <c r="H26" s="94">
        <v>616.14</v>
      </c>
      <c r="I26" s="94" t="s">
        <v>227</v>
      </c>
    </row>
    <row r="27" spans="2:9" x14ac:dyDescent="0.25">
      <c r="B27" s="153" t="s">
        <v>177</v>
      </c>
      <c r="C27" s="154"/>
      <c r="D27" s="155"/>
      <c r="E27" s="93" t="s">
        <v>203</v>
      </c>
      <c r="F27" s="94">
        <v>3412</v>
      </c>
      <c r="G27" s="94">
        <v>3412</v>
      </c>
      <c r="H27" s="94">
        <v>1130</v>
      </c>
      <c r="I27" s="94" t="s">
        <v>228</v>
      </c>
    </row>
    <row r="28" spans="2:9" x14ac:dyDescent="0.25">
      <c r="B28" s="153" t="s">
        <v>178</v>
      </c>
      <c r="C28" s="154"/>
      <c r="D28" s="155"/>
      <c r="E28" s="93" t="s">
        <v>204</v>
      </c>
      <c r="F28" s="94">
        <v>250</v>
      </c>
      <c r="G28" s="94">
        <v>250</v>
      </c>
      <c r="H28" s="94">
        <v>2992.23</v>
      </c>
      <c r="I28" s="94" t="s">
        <v>229</v>
      </c>
    </row>
    <row r="29" spans="2:9" x14ac:dyDescent="0.25">
      <c r="B29" s="153" t="s">
        <v>179</v>
      </c>
      <c r="C29" s="154"/>
      <c r="D29" s="155"/>
      <c r="E29" s="93" t="s">
        <v>205</v>
      </c>
      <c r="F29" s="94">
        <v>1000</v>
      </c>
      <c r="G29" s="94">
        <v>1000</v>
      </c>
      <c r="H29" s="94">
        <v>3205.81</v>
      </c>
      <c r="I29" s="94" t="s">
        <v>230</v>
      </c>
    </row>
    <row r="30" spans="2:9" x14ac:dyDescent="0.25">
      <c r="B30" s="153" t="s">
        <v>180</v>
      </c>
      <c r="C30" s="154"/>
      <c r="D30" s="155"/>
      <c r="E30" s="93" t="s">
        <v>206</v>
      </c>
      <c r="F30" s="94">
        <v>700</v>
      </c>
      <c r="G30" s="94">
        <v>700</v>
      </c>
      <c r="H30" s="94">
        <v>747.79</v>
      </c>
      <c r="I30" s="94" t="s">
        <v>231</v>
      </c>
    </row>
    <row r="31" spans="2:9" x14ac:dyDescent="0.25">
      <c r="B31" s="153" t="s">
        <v>181</v>
      </c>
      <c r="C31" s="154"/>
      <c r="D31" s="155"/>
      <c r="E31" s="93" t="s">
        <v>207</v>
      </c>
      <c r="F31" s="94">
        <v>100</v>
      </c>
      <c r="G31" s="94">
        <v>100</v>
      </c>
      <c r="H31" s="94"/>
      <c r="I31" s="94"/>
    </row>
    <row r="32" spans="2:9" x14ac:dyDescent="0.25">
      <c r="B32" s="153" t="s">
        <v>182</v>
      </c>
      <c r="C32" s="154"/>
      <c r="D32" s="155"/>
      <c r="E32" s="93" t="s">
        <v>208</v>
      </c>
      <c r="F32" s="94">
        <v>400</v>
      </c>
      <c r="G32" s="94">
        <v>400</v>
      </c>
      <c r="H32" s="94">
        <v>46.65</v>
      </c>
      <c r="I32" s="94" t="s">
        <v>232</v>
      </c>
    </row>
    <row r="33" spans="2:9" x14ac:dyDescent="0.25">
      <c r="B33" s="153" t="s">
        <v>183</v>
      </c>
      <c r="C33" s="154"/>
      <c r="D33" s="155"/>
      <c r="E33" s="93" t="s">
        <v>209</v>
      </c>
      <c r="F33" s="94">
        <v>280</v>
      </c>
      <c r="G33" s="94">
        <v>280</v>
      </c>
      <c r="H33" s="94">
        <v>165</v>
      </c>
      <c r="I33" s="94" t="s">
        <v>233</v>
      </c>
    </row>
    <row r="34" spans="2:9" x14ac:dyDescent="0.25">
      <c r="B34" s="153" t="s">
        <v>184</v>
      </c>
      <c r="C34" s="154"/>
      <c r="D34" s="155"/>
      <c r="E34" s="93" t="s">
        <v>210</v>
      </c>
      <c r="F34" s="94">
        <v>150</v>
      </c>
      <c r="G34" s="94">
        <v>150</v>
      </c>
      <c r="H34" s="94"/>
      <c r="I34" s="94"/>
    </row>
    <row r="35" spans="2:9" x14ac:dyDescent="0.25">
      <c r="B35" s="153" t="s">
        <v>185</v>
      </c>
      <c r="C35" s="154"/>
      <c r="D35" s="155"/>
      <c r="E35" s="93" t="s">
        <v>211</v>
      </c>
      <c r="F35" s="94">
        <v>3100</v>
      </c>
      <c r="G35" s="94">
        <v>3100</v>
      </c>
      <c r="H35" s="94">
        <v>1698.74</v>
      </c>
      <c r="I35" s="94" t="s">
        <v>234</v>
      </c>
    </row>
    <row r="36" spans="2:9" x14ac:dyDescent="0.25">
      <c r="B36" s="156" t="s">
        <v>186</v>
      </c>
      <c r="C36" s="157"/>
      <c r="D36" s="158"/>
      <c r="E36" s="93" t="s">
        <v>212</v>
      </c>
      <c r="F36" s="94">
        <v>286</v>
      </c>
      <c r="G36" s="94">
        <v>286</v>
      </c>
      <c r="H36" s="94">
        <v>3.67</v>
      </c>
      <c r="I36" s="94" t="s">
        <v>235</v>
      </c>
    </row>
    <row r="37" spans="2:9" x14ac:dyDescent="0.25">
      <c r="B37" s="153" t="s">
        <v>187</v>
      </c>
      <c r="C37" s="154"/>
      <c r="D37" s="155"/>
      <c r="E37" s="93" t="s">
        <v>213</v>
      </c>
      <c r="F37" s="94">
        <v>222</v>
      </c>
      <c r="G37" s="94">
        <v>222</v>
      </c>
      <c r="H37" s="94"/>
      <c r="I37" s="94"/>
    </row>
    <row r="38" spans="2:9" x14ac:dyDescent="0.25">
      <c r="B38" s="153" t="s">
        <v>188</v>
      </c>
      <c r="C38" s="154"/>
      <c r="D38" s="155"/>
      <c r="E38" s="93" t="s">
        <v>214</v>
      </c>
      <c r="F38" s="94">
        <v>64</v>
      </c>
      <c r="G38" s="94">
        <v>64</v>
      </c>
      <c r="H38" s="94">
        <v>3.67</v>
      </c>
      <c r="I38" s="94" t="s">
        <v>236</v>
      </c>
    </row>
    <row r="39" spans="2:9" ht="30" x14ac:dyDescent="0.25">
      <c r="B39" s="150" t="s">
        <v>237</v>
      </c>
      <c r="C39" s="151"/>
      <c r="D39" s="152"/>
      <c r="E39" s="87" t="s">
        <v>238</v>
      </c>
      <c r="F39" s="87"/>
      <c r="G39" s="87"/>
      <c r="H39" s="87">
        <v>670</v>
      </c>
      <c r="I39" s="87"/>
    </row>
    <row r="40" spans="2:9" ht="30" x14ac:dyDescent="0.25">
      <c r="B40" s="150">
        <v>4110</v>
      </c>
      <c r="C40" s="151"/>
      <c r="D40" s="152"/>
      <c r="E40" s="87" t="s">
        <v>158</v>
      </c>
      <c r="F40" s="87"/>
      <c r="G40" s="87"/>
      <c r="H40" s="87">
        <v>670</v>
      </c>
      <c r="I40" s="87"/>
    </row>
    <row r="41" spans="2:9" ht="30" x14ac:dyDescent="0.25">
      <c r="B41" s="141" t="s">
        <v>239</v>
      </c>
      <c r="C41" s="141"/>
      <c r="D41" s="141"/>
      <c r="E41" s="88" t="s">
        <v>241</v>
      </c>
      <c r="F41" s="39"/>
      <c r="G41" s="39"/>
      <c r="H41" s="92">
        <v>670</v>
      </c>
      <c r="I41" s="33"/>
    </row>
    <row r="42" spans="2:9" x14ac:dyDescent="0.25">
      <c r="B42" s="137" t="s">
        <v>240</v>
      </c>
      <c r="C42" s="137"/>
      <c r="D42" s="137"/>
      <c r="E42" s="93" t="s">
        <v>242</v>
      </c>
      <c r="F42" s="33"/>
      <c r="G42" s="33"/>
      <c r="H42" s="94">
        <v>670</v>
      </c>
      <c r="I42" s="33"/>
    </row>
    <row r="43" spans="2:9" ht="45" x14ac:dyDescent="0.25">
      <c r="B43" s="139">
        <v>1138</v>
      </c>
      <c r="C43" s="139"/>
      <c r="D43" s="139"/>
      <c r="E43" s="87" t="s">
        <v>245</v>
      </c>
      <c r="F43" s="91">
        <v>133008</v>
      </c>
      <c r="G43" s="91">
        <v>133008</v>
      </c>
      <c r="H43" s="91">
        <v>77202.89</v>
      </c>
      <c r="I43" s="91" t="s">
        <v>246</v>
      </c>
    </row>
    <row r="44" spans="2:9" ht="45" x14ac:dyDescent="0.25">
      <c r="B44" s="139" t="s">
        <v>247</v>
      </c>
      <c r="C44" s="139"/>
      <c r="D44" s="139"/>
      <c r="E44" s="87" t="s">
        <v>248</v>
      </c>
      <c r="F44" s="91">
        <v>99393</v>
      </c>
      <c r="G44" s="91">
        <v>99393</v>
      </c>
      <c r="H44" s="91">
        <v>61699.63</v>
      </c>
      <c r="I44" s="91" t="s">
        <v>249</v>
      </c>
    </row>
    <row r="45" spans="2:9" x14ac:dyDescent="0.25">
      <c r="B45" s="139">
        <v>1100</v>
      </c>
      <c r="C45" s="139"/>
      <c r="D45" s="139"/>
      <c r="E45" s="87" t="s">
        <v>243</v>
      </c>
      <c r="F45" s="91">
        <v>38944</v>
      </c>
      <c r="G45" s="91">
        <v>38944</v>
      </c>
      <c r="H45" s="91">
        <v>24829.61</v>
      </c>
      <c r="I45" s="91" t="s">
        <v>244</v>
      </c>
    </row>
    <row r="46" spans="2:9" x14ac:dyDescent="0.25">
      <c r="B46" s="138" t="s">
        <v>250</v>
      </c>
      <c r="C46" s="138"/>
      <c r="D46" s="138"/>
      <c r="E46" s="97" t="s">
        <v>256</v>
      </c>
      <c r="F46" s="98">
        <v>38094</v>
      </c>
      <c r="G46" s="98">
        <v>38094</v>
      </c>
      <c r="H46" s="98">
        <v>24301.13</v>
      </c>
      <c r="I46" s="98" t="s">
        <v>262</v>
      </c>
    </row>
    <row r="47" spans="2:9" x14ac:dyDescent="0.25">
      <c r="B47" s="137" t="s">
        <v>251</v>
      </c>
      <c r="C47" s="137"/>
      <c r="D47" s="137"/>
      <c r="E47" s="93" t="s">
        <v>257</v>
      </c>
      <c r="F47" s="94">
        <v>30560</v>
      </c>
      <c r="G47" s="94">
        <v>30560</v>
      </c>
      <c r="H47" s="94">
        <v>18417.48</v>
      </c>
      <c r="I47" s="94" t="s">
        <v>263</v>
      </c>
    </row>
    <row r="48" spans="2:9" x14ac:dyDescent="0.25">
      <c r="B48" s="137" t="s">
        <v>252</v>
      </c>
      <c r="C48" s="137"/>
      <c r="D48" s="137"/>
      <c r="E48" s="93" t="s">
        <v>258</v>
      </c>
      <c r="F48" s="94"/>
      <c r="G48" s="94"/>
      <c r="H48" s="94"/>
      <c r="I48" s="94"/>
    </row>
    <row r="49" spans="2:9" x14ac:dyDescent="0.25">
      <c r="B49" s="137" t="s">
        <v>253</v>
      </c>
      <c r="C49" s="137"/>
      <c r="D49" s="137"/>
      <c r="E49" s="93" t="s">
        <v>259</v>
      </c>
      <c r="F49" s="94">
        <v>2200</v>
      </c>
      <c r="G49" s="94">
        <v>2200</v>
      </c>
      <c r="H49" s="94">
        <v>1411.13</v>
      </c>
      <c r="I49" s="94" t="s">
        <v>264</v>
      </c>
    </row>
    <row r="50" spans="2:9" ht="30" x14ac:dyDescent="0.25">
      <c r="B50" s="137" t="s">
        <v>254</v>
      </c>
      <c r="C50" s="137"/>
      <c r="D50" s="137"/>
      <c r="E50" s="95" t="s">
        <v>260</v>
      </c>
      <c r="F50" s="94">
        <v>5334</v>
      </c>
      <c r="G50" s="94">
        <v>5334</v>
      </c>
      <c r="H50" s="94">
        <v>4472.5200000000004</v>
      </c>
      <c r="I50" s="94" t="s">
        <v>265</v>
      </c>
    </row>
    <row r="51" spans="2:9" x14ac:dyDescent="0.25">
      <c r="B51" s="138" t="s">
        <v>163</v>
      </c>
      <c r="C51" s="138"/>
      <c r="D51" s="138"/>
      <c r="E51" s="99" t="s">
        <v>189</v>
      </c>
      <c r="F51" s="98">
        <v>850</v>
      </c>
      <c r="G51" s="98">
        <v>850</v>
      </c>
      <c r="H51" s="98">
        <v>528.48</v>
      </c>
      <c r="I51" s="98" t="s">
        <v>266</v>
      </c>
    </row>
    <row r="52" spans="2:9" ht="30" x14ac:dyDescent="0.25">
      <c r="B52" s="137" t="s">
        <v>255</v>
      </c>
      <c r="C52" s="137"/>
      <c r="D52" s="137"/>
      <c r="E52" s="95" t="s">
        <v>261</v>
      </c>
      <c r="F52" s="94">
        <v>850</v>
      </c>
      <c r="G52" s="94">
        <v>850</v>
      </c>
      <c r="H52" s="94">
        <v>528.48</v>
      </c>
      <c r="I52" s="94" t="s">
        <v>266</v>
      </c>
    </row>
    <row r="53" spans="2:9" ht="30" x14ac:dyDescent="0.25">
      <c r="B53" s="139">
        <v>4400</v>
      </c>
      <c r="C53" s="139"/>
      <c r="D53" s="139"/>
      <c r="E53" s="87" t="s">
        <v>267</v>
      </c>
      <c r="F53" s="91">
        <v>60449</v>
      </c>
      <c r="G53" s="91">
        <v>60449</v>
      </c>
      <c r="H53" s="91">
        <v>30469.01</v>
      </c>
      <c r="I53" s="81" t="s">
        <v>268</v>
      </c>
    </row>
    <row r="54" spans="2:9" x14ac:dyDescent="0.25">
      <c r="B54" s="138" t="s">
        <v>250</v>
      </c>
      <c r="C54" s="138"/>
      <c r="D54" s="138"/>
      <c r="E54" s="99" t="s">
        <v>256</v>
      </c>
      <c r="F54" s="98">
        <v>23310</v>
      </c>
      <c r="G54" s="98">
        <v>23310</v>
      </c>
      <c r="H54" s="98">
        <v>8688.5</v>
      </c>
      <c r="I54" s="98" t="s">
        <v>271</v>
      </c>
    </row>
    <row r="55" spans="2:9" x14ac:dyDescent="0.25">
      <c r="B55" s="137" t="s">
        <v>251</v>
      </c>
      <c r="C55" s="137"/>
      <c r="D55" s="137"/>
      <c r="E55" s="93" t="s">
        <v>257</v>
      </c>
      <c r="F55" s="94">
        <v>23310</v>
      </c>
      <c r="G55" s="94">
        <v>23310</v>
      </c>
      <c r="H55" s="94">
        <v>8688.5</v>
      </c>
      <c r="I55" s="94" t="s">
        <v>271</v>
      </c>
    </row>
    <row r="56" spans="2:9" x14ac:dyDescent="0.25">
      <c r="B56" s="138" t="s">
        <v>163</v>
      </c>
      <c r="C56" s="138"/>
      <c r="D56" s="138"/>
      <c r="E56" s="99" t="s">
        <v>189</v>
      </c>
      <c r="F56" s="98">
        <v>37139</v>
      </c>
      <c r="G56" s="98">
        <v>37139</v>
      </c>
      <c r="H56" s="98">
        <v>21780.51</v>
      </c>
      <c r="I56" s="98" t="s">
        <v>272</v>
      </c>
    </row>
    <row r="57" spans="2:9" ht="30" x14ac:dyDescent="0.25">
      <c r="B57" s="137" t="s">
        <v>167</v>
      </c>
      <c r="C57" s="137"/>
      <c r="D57" s="137"/>
      <c r="E57" s="95" t="s">
        <v>193</v>
      </c>
      <c r="F57" s="94">
        <v>200</v>
      </c>
      <c r="G57" s="94">
        <v>200</v>
      </c>
      <c r="H57" s="94"/>
      <c r="I57" s="94"/>
    </row>
    <row r="58" spans="2:9" x14ac:dyDescent="0.25">
      <c r="B58" s="137" t="s">
        <v>269</v>
      </c>
      <c r="C58" s="137"/>
      <c r="D58" s="137"/>
      <c r="E58" s="93" t="s">
        <v>270</v>
      </c>
      <c r="F58" s="94">
        <v>36500</v>
      </c>
      <c r="G58" s="94">
        <v>36500</v>
      </c>
      <c r="H58" s="94">
        <v>21780.51</v>
      </c>
      <c r="I58" s="94" t="s">
        <v>273</v>
      </c>
    </row>
    <row r="59" spans="2:9" ht="30" x14ac:dyDescent="0.25">
      <c r="B59" s="137" t="s">
        <v>169</v>
      </c>
      <c r="C59" s="137"/>
      <c r="D59" s="137"/>
      <c r="E59" s="95" t="s">
        <v>195</v>
      </c>
      <c r="F59" s="94">
        <v>439</v>
      </c>
      <c r="G59" s="94">
        <v>439</v>
      </c>
      <c r="H59" s="94"/>
      <c r="I59" s="94"/>
    </row>
    <row r="60" spans="2:9" ht="30" x14ac:dyDescent="0.25">
      <c r="B60" s="139">
        <v>5011</v>
      </c>
      <c r="C60" s="139"/>
      <c r="D60" s="139"/>
      <c r="E60" s="87" t="s">
        <v>274</v>
      </c>
      <c r="F60" s="39"/>
      <c r="G60" s="39"/>
      <c r="H60" s="91">
        <v>4607.3</v>
      </c>
      <c r="I60" s="33"/>
    </row>
    <row r="61" spans="2:9" x14ac:dyDescent="0.25">
      <c r="B61" s="141" t="s">
        <v>163</v>
      </c>
      <c r="C61" s="141"/>
      <c r="D61" s="141"/>
      <c r="E61" s="39" t="s">
        <v>189</v>
      </c>
      <c r="F61" s="39"/>
      <c r="G61" s="39"/>
      <c r="H61" s="91">
        <v>4607.3</v>
      </c>
      <c r="I61" s="33"/>
    </row>
    <row r="62" spans="2:9" x14ac:dyDescent="0.25">
      <c r="B62" s="137" t="s">
        <v>269</v>
      </c>
      <c r="C62" s="137"/>
      <c r="D62" s="137"/>
      <c r="E62" s="93" t="s">
        <v>270</v>
      </c>
      <c r="F62" s="93"/>
      <c r="G62" s="93"/>
      <c r="H62" s="94">
        <v>4607.3</v>
      </c>
      <c r="I62" s="33"/>
    </row>
    <row r="63" spans="2:9" ht="30" x14ac:dyDescent="0.25">
      <c r="B63" s="139">
        <v>9571</v>
      </c>
      <c r="C63" s="139"/>
      <c r="D63" s="139"/>
      <c r="E63" s="87" t="s">
        <v>276</v>
      </c>
      <c r="F63" s="91"/>
      <c r="G63" s="91"/>
      <c r="H63" s="91">
        <v>1793.71</v>
      </c>
      <c r="I63" s="91"/>
    </row>
    <row r="64" spans="2:9" x14ac:dyDescent="0.25">
      <c r="B64" s="138" t="s">
        <v>163</v>
      </c>
      <c r="C64" s="138"/>
      <c r="D64" s="138"/>
      <c r="E64" s="99" t="s">
        <v>189</v>
      </c>
      <c r="F64" s="99"/>
      <c r="G64" s="99"/>
      <c r="H64" s="98">
        <v>1793.71</v>
      </c>
      <c r="I64" s="93"/>
    </row>
    <row r="65" spans="2:9" x14ac:dyDescent="0.25">
      <c r="B65" s="137" t="s">
        <v>269</v>
      </c>
      <c r="C65" s="137"/>
      <c r="D65" s="137"/>
      <c r="E65" s="93" t="s">
        <v>270</v>
      </c>
      <c r="F65" s="93"/>
      <c r="G65" s="93"/>
      <c r="H65" s="94">
        <v>1793.71</v>
      </c>
      <c r="I65" s="93"/>
    </row>
    <row r="66" spans="2:9" ht="30" x14ac:dyDescent="0.25">
      <c r="B66" s="139" t="s">
        <v>277</v>
      </c>
      <c r="C66" s="139"/>
      <c r="D66" s="139"/>
      <c r="E66" s="87" t="s">
        <v>278</v>
      </c>
      <c r="F66" s="91">
        <v>4347</v>
      </c>
      <c r="G66" s="91">
        <v>4347</v>
      </c>
      <c r="H66" s="91"/>
      <c r="I66" s="91"/>
    </row>
    <row r="67" spans="2:9" x14ac:dyDescent="0.25">
      <c r="B67" s="139">
        <v>1100</v>
      </c>
      <c r="C67" s="139"/>
      <c r="D67" s="139"/>
      <c r="E67" s="86" t="s">
        <v>243</v>
      </c>
      <c r="F67" s="91">
        <v>4347</v>
      </c>
      <c r="G67" s="91">
        <v>4347</v>
      </c>
      <c r="H67" s="91"/>
      <c r="I67" s="91"/>
    </row>
    <row r="68" spans="2:9" x14ac:dyDescent="0.25">
      <c r="B68" s="138" t="s">
        <v>250</v>
      </c>
      <c r="C68" s="138"/>
      <c r="D68" s="138"/>
      <c r="E68" s="99" t="s">
        <v>256</v>
      </c>
      <c r="F68" s="94">
        <v>4347</v>
      </c>
      <c r="G68" s="94">
        <v>4347</v>
      </c>
      <c r="H68" s="99"/>
      <c r="I68" s="39"/>
    </row>
    <row r="69" spans="2:9" x14ac:dyDescent="0.25">
      <c r="B69" s="137" t="s">
        <v>251</v>
      </c>
      <c r="C69" s="137"/>
      <c r="D69" s="137"/>
      <c r="E69" s="93" t="s">
        <v>257</v>
      </c>
      <c r="F69" s="94">
        <v>3731</v>
      </c>
      <c r="G69" s="94">
        <v>3731</v>
      </c>
      <c r="H69" s="93"/>
      <c r="I69" s="33"/>
    </row>
    <row r="70" spans="2:9" x14ac:dyDescent="0.25">
      <c r="B70" s="137" t="s">
        <v>254</v>
      </c>
      <c r="C70" s="137"/>
      <c r="D70" s="137"/>
      <c r="E70" s="93" t="s">
        <v>260</v>
      </c>
      <c r="F70" s="94">
        <v>616</v>
      </c>
      <c r="G70" s="94">
        <v>616</v>
      </c>
      <c r="H70" s="93"/>
      <c r="I70" s="33"/>
    </row>
    <row r="71" spans="2:9" x14ac:dyDescent="0.25">
      <c r="B71" s="139" t="s">
        <v>279</v>
      </c>
      <c r="C71" s="139"/>
      <c r="D71" s="139"/>
      <c r="E71" s="86" t="s">
        <v>280</v>
      </c>
      <c r="F71" s="91">
        <v>100</v>
      </c>
      <c r="G71" s="91">
        <v>100</v>
      </c>
      <c r="H71" s="33"/>
      <c r="I71" s="33"/>
    </row>
    <row r="72" spans="2:9" x14ac:dyDescent="0.25">
      <c r="B72" s="139">
        <v>1100</v>
      </c>
      <c r="C72" s="139"/>
      <c r="D72" s="139"/>
      <c r="E72" s="86" t="s">
        <v>243</v>
      </c>
      <c r="F72" s="91">
        <v>100</v>
      </c>
      <c r="G72" s="91">
        <v>100</v>
      </c>
      <c r="H72" s="33"/>
      <c r="I72" s="33"/>
    </row>
    <row r="73" spans="2:9" x14ac:dyDescent="0.25">
      <c r="B73" s="141">
        <v>32</v>
      </c>
      <c r="C73" s="141"/>
      <c r="D73" s="141"/>
      <c r="E73" s="99" t="s">
        <v>189</v>
      </c>
      <c r="F73" s="98">
        <v>100</v>
      </c>
      <c r="G73" s="98">
        <v>100</v>
      </c>
      <c r="H73" s="33"/>
      <c r="I73" s="33"/>
    </row>
    <row r="74" spans="2:9" x14ac:dyDescent="0.25">
      <c r="B74" s="143">
        <v>3299</v>
      </c>
      <c r="C74" s="143"/>
      <c r="D74" s="143"/>
      <c r="E74" s="33" t="s">
        <v>211</v>
      </c>
      <c r="F74" s="81">
        <v>100</v>
      </c>
      <c r="G74" s="81">
        <v>100</v>
      </c>
      <c r="H74" s="33"/>
      <c r="I74" s="33"/>
    </row>
    <row r="75" spans="2:9" x14ac:dyDescent="0.25">
      <c r="B75" s="139" t="s">
        <v>281</v>
      </c>
      <c r="C75" s="139"/>
      <c r="D75" s="139"/>
      <c r="E75" s="86" t="s">
        <v>282</v>
      </c>
      <c r="F75" s="86"/>
      <c r="G75" s="86"/>
      <c r="H75" s="91">
        <v>550</v>
      </c>
      <c r="I75" s="91"/>
    </row>
    <row r="76" spans="2:9" x14ac:dyDescent="0.25">
      <c r="B76" s="139">
        <v>1100</v>
      </c>
      <c r="C76" s="139"/>
      <c r="D76" s="139"/>
      <c r="E76" s="86" t="s">
        <v>243</v>
      </c>
      <c r="F76" s="86"/>
      <c r="G76" s="86"/>
      <c r="H76" s="91">
        <v>550</v>
      </c>
      <c r="I76" s="91"/>
    </row>
    <row r="77" spans="2:9" x14ac:dyDescent="0.25">
      <c r="B77" s="141">
        <v>32</v>
      </c>
      <c r="C77" s="141"/>
      <c r="D77" s="141"/>
      <c r="E77" s="99" t="s">
        <v>189</v>
      </c>
      <c r="F77" s="99"/>
      <c r="G77" s="99"/>
      <c r="H77" s="98">
        <v>550</v>
      </c>
      <c r="I77" s="33"/>
    </row>
    <row r="78" spans="2:9" x14ac:dyDescent="0.25">
      <c r="B78" s="143">
        <v>3231</v>
      </c>
      <c r="C78" s="143"/>
      <c r="D78" s="143"/>
      <c r="E78" s="33" t="s">
        <v>198</v>
      </c>
      <c r="F78" s="33"/>
      <c r="G78" s="33"/>
      <c r="H78" s="81">
        <v>550</v>
      </c>
      <c r="I78" s="33"/>
    </row>
    <row r="79" spans="2:9" x14ac:dyDescent="0.25">
      <c r="B79" s="139" t="s">
        <v>283</v>
      </c>
      <c r="C79" s="139"/>
      <c r="D79" s="139"/>
      <c r="E79" s="86" t="s">
        <v>284</v>
      </c>
      <c r="F79" s="91">
        <v>23380</v>
      </c>
      <c r="G79" s="91">
        <v>23380</v>
      </c>
      <c r="H79" s="91">
        <v>11887.56</v>
      </c>
      <c r="I79" s="91" t="s">
        <v>285</v>
      </c>
    </row>
    <row r="80" spans="2:9" x14ac:dyDescent="0.25">
      <c r="B80" s="140">
        <v>1100</v>
      </c>
      <c r="C80" s="140"/>
      <c r="D80" s="140"/>
      <c r="E80" s="86" t="s">
        <v>243</v>
      </c>
      <c r="F80" s="91">
        <v>23380</v>
      </c>
      <c r="G80" s="91">
        <v>23380</v>
      </c>
      <c r="H80" s="91">
        <v>11887.56</v>
      </c>
      <c r="I80" s="91" t="s">
        <v>285</v>
      </c>
    </row>
    <row r="81" spans="2:9" x14ac:dyDescent="0.25">
      <c r="B81" s="138" t="s">
        <v>250</v>
      </c>
      <c r="C81" s="138"/>
      <c r="D81" s="138"/>
      <c r="E81" s="99" t="s">
        <v>256</v>
      </c>
      <c r="F81" s="98">
        <v>22717</v>
      </c>
      <c r="G81" s="98">
        <v>22717</v>
      </c>
      <c r="H81" s="98">
        <v>11593.26</v>
      </c>
      <c r="I81" s="98" t="s">
        <v>286</v>
      </c>
    </row>
    <row r="82" spans="2:9" x14ac:dyDescent="0.25">
      <c r="B82" s="146" t="s">
        <v>251</v>
      </c>
      <c r="C82" s="147"/>
      <c r="D82" s="148"/>
      <c r="E82" s="93" t="s">
        <v>257</v>
      </c>
      <c r="F82" s="94">
        <v>19167</v>
      </c>
      <c r="G82" s="94">
        <v>19167</v>
      </c>
      <c r="H82" s="94">
        <v>8795.15</v>
      </c>
      <c r="I82" s="94" t="s">
        <v>287</v>
      </c>
    </row>
    <row r="83" spans="2:9" x14ac:dyDescent="0.25">
      <c r="B83" s="146" t="s">
        <v>253</v>
      </c>
      <c r="C83" s="147"/>
      <c r="D83" s="148"/>
      <c r="E83" s="93" t="s">
        <v>259</v>
      </c>
      <c r="F83" s="94">
        <v>600</v>
      </c>
      <c r="G83" s="94">
        <v>600</v>
      </c>
      <c r="H83" s="94">
        <v>1212.81</v>
      </c>
      <c r="I83" s="94" t="s">
        <v>288</v>
      </c>
    </row>
    <row r="84" spans="2:9" x14ac:dyDescent="0.25">
      <c r="B84" s="146" t="s">
        <v>254</v>
      </c>
      <c r="C84" s="147"/>
      <c r="D84" s="148"/>
      <c r="E84" s="93" t="s">
        <v>260</v>
      </c>
      <c r="F84" s="94">
        <v>2950</v>
      </c>
      <c r="G84" s="94">
        <v>2950</v>
      </c>
      <c r="H84" s="94">
        <v>1585.3</v>
      </c>
      <c r="I84" s="94" t="s">
        <v>289</v>
      </c>
    </row>
    <row r="85" spans="2:9" x14ac:dyDescent="0.25">
      <c r="B85" s="146" t="s">
        <v>163</v>
      </c>
      <c r="C85" s="147"/>
      <c r="D85" s="148"/>
      <c r="E85" s="93" t="s">
        <v>189</v>
      </c>
      <c r="F85" s="94">
        <v>663</v>
      </c>
      <c r="G85" s="94">
        <v>663</v>
      </c>
      <c r="H85" s="94">
        <v>294.3</v>
      </c>
      <c r="I85" s="94" t="s">
        <v>290</v>
      </c>
    </row>
    <row r="86" spans="2:9" x14ac:dyDescent="0.25">
      <c r="B86" s="146" t="s">
        <v>164</v>
      </c>
      <c r="C86" s="147"/>
      <c r="D86" s="148"/>
      <c r="E86" s="93" t="s">
        <v>190</v>
      </c>
      <c r="F86" s="94">
        <v>63</v>
      </c>
      <c r="G86" s="94">
        <v>63</v>
      </c>
      <c r="H86" s="94"/>
      <c r="I86" s="94"/>
    </row>
    <row r="87" spans="2:9" x14ac:dyDescent="0.25">
      <c r="B87" s="146" t="s">
        <v>255</v>
      </c>
      <c r="C87" s="147"/>
      <c r="D87" s="148"/>
      <c r="E87" s="93" t="s">
        <v>261</v>
      </c>
      <c r="F87" s="94">
        <v>600</v>
      </c>
      <c r="G87" s="94">
        <v>600</v>
      </c>
      <c r="H87" s="94">
        <v>294.3</v>
      </c>
      <c r="I87" s="94" t="s">
        <v>291</v>
      </c>
    </row>
    <row r="88" spans="2:9" x14ac:dyDescent="0.25">
      <c r="B88" s="139" t="s">
        <v>292</v>
      </c>
      <c r="C88" s="139"/>
      <c r="D88" s="139"/>
      <c r="E88" s="82" t="s">
        <v>293</v>
      </c>
      <c r="F88" s="83">
        <v>1600</v>
      </c>
      <c r="G88" s="83">
        <v>1600</v>
      </c>
      <c r="H88" s="83">
        <v>448</v>
      </c>
      <c r="I88" s="83" t="s">
        <v>294</v>
      </c>
    </row>
    <row r="89" spans="2:9" x14ac:dyDescent="0.25">
      <c r="B89" s="139">
        <v>1100</v>
      </c>
      <c r="C89" s="139"/>
      <c r="D89" s="139"/>
      <c r="E89" s="82" t="s">
        <v>243</v>
      </c>
      <c r="F89" s="83">
        <v>1600</v>
      </c>
      <c r="G89" s="83">
        <v>1600</v>
      </c>
      <c r="H89" s="83">
        <v>448</v>
      </c>
      <c r="I89" s="83" t="s">
        <v>294</v>
      </c>
    </row>
    <row r="90" spans="2:9" x14ac:dyDescent="0.25">
      <c r="B90" s="138" t="s">
        <v>250</v>
      </c>
      <c r="C90" s="138"/>
      <c r="D90" s="138"/>
      <c r="E90" s="99" t="s">
        <v>256</v>
      </c>
      <c r="F90" s="98">
        <v>1348</v>
      </c>
      <c r="G90" s="98">
        <v>1348</v>
      </c>
      <c r="H90" s="98">
        <v>448</v>
      </c>
      <c r="I90" s="98" t="s">
        <v>295</v>
      </c>
    </row>
    <row r="91" spans="2:9" x14ac:dyDescent="0.25">
      <c r="B91" s="137" t="s">
        <v>251</v>
      </c>
      <c r="C91" s="137"/>
      <c r="D91" s="137"/>
      <c r="E91" s="93" t="s">
        <v>257</v>
      </c>
      <c r="F91" s="94">
        <v>1100</v>
      </c>
      <c r="G91" s="94">
        <v>1100</v>
      </c>
      <c r="H91" s="94">
        <v>384.56</v>
      </c>
      <c r="I91" s="94" t="s">
        <v>296</v>
      </c>
    </row>
    <row r="92" spans="2:9" x14ac:dyDescent="0.25">
      <c r="B92" s="137" t="s">
        <v>254</v>
      </c>
      <c r="C92" s="137"/>
      <c r="D92" s="137"/>
      <c r="E92" s="93" t="s">
        <v>260</v>
      </c>
      <c r="F92" s="94">
        <v>248</v>
      </c>
      <c r="G92" s="94">
        <v>248</v>
      </c>
      <c r="H92" s="94">
        <v>63.44</v>
      </c>
      <c r="I92" s="94" t="s">
        <v>297</v>
      </c>
    </row>
    <row r="93" spans="2:9" x14ac:dyDescent="0.25">
      <c r="B93" s="138" t="s">
        <v>163</v>
      </c>
      <c r="C93" s="138"/>
      <c r="D93" s="138"/>
      <c r="E93" s="99" t="s">
        <v>189</v>
      </c>
      <c r="F93" s="98">
        <v>252</v>
      </c>
      <c r="G93" s="98">
        <v>252</v>
      </c>
      <c r="H93" s="98"/>
      <c r="I93" s="98"/>
    </row>
    <row r="94" spans="2:9" x14ac:dyDescent="0.25">
      <c r="B94" s="143" t="s">
        <v>172</v>
      </c>
      <c r="C94" s="143"/>
      <c r="D94" s="143"/>
      <c r="E94" s="33" t="s">
        <v>198</v>
      </c>
      <c r="F94" s="81">
        <v>252</v>
      </c>
      <c r="G94" s="81">
        <v>252</v>
      </c>
      <c r="H94" s="81"/>
      <c r="I94" s="81"/>
    </row>
    <row r="95" spans="2:9" x14ac:dyDescent="0.25">
      <c r="B95" s="139" t="s">
        <v>298</v>
      </c>
      <c r="C95" s="139"/>
      <c r="D95" s="139"/>
      <c r="E95" s="86" t="s">
        <v>299</v>
      </c>
      <c r="F95" s="91">
        <v>4188</v>
      </c>
      <c r="G95" s="91">
        <v>4188</v>
      </c>
      <c r="H95" s="91">
        <v>2617.6999999999998</v>
      </c>
      <c r="I95" s="91" t="s">
        <v>300</v>
      </c>
    </row>
    <row r="96" spans="2:9" x14ac:dyDescent="0.25">
      <c r="B96" s="139">
        <v>1100</v>
      </c>
      <c r="C96" s="139"/>
      <c r="D96" s="139"/>
      <c r="E96" s="86" t="s">
        <v>243</v>
      </c>
      <c r="F96" s="91">
        <v>4188</v>
      </c>
      <c r="G96" s="91">
        <v>4188</v>
      </c>
      <c r="H96" s="91">
        <v>2617.6999999999998</v>
      </c>
      <c r="I96" s="91" t="s">
        <v>300</v>
      </c>
    </row>
    <row r="97" spans="2:9" x14ac:dyDescent="0.25">
      <c r="B97" s="138" t="s">
        <v>250</v>
      </c>
      <c r="C97" s="138"/>
      <c r="D97" s="138"/>
      <c r="E97" s="99" t="s">
        <v>256</v>
      </c>
      <c r="F97" s="98">
        <v>2913</v>
      </c>
      <c r="G97" s="98">
        <v>2913</v>
      </c>
      <c r="H97" s="98">
        <v>2491.96</v>
      </c>
      <c r="I97" s="98" t="s">
        <v>301</v>
      </c>
    </row>
    <row r="98" spans="2:9" x14ac:dyDescent="0.25">
      <c r="B98" s="137" t="s">
        <v>251</v>
      </c>
      <c r="C98" s="137"/>
      <c r="D98" s="137"/>
      <c r="E98" s="93" t="s">
        <v>257</v>
      </c>
      <c r="F98" s="94">
        <v>2500</v>
      </c>
      <c r="G98" s="94">
        <v>2500</v>
      </c>
      <c r="H98" s="94">
        <v>2139.04</v>
      </c>
      <c r="I98" s="94" t="s">
        <v>302</v>
      </c>
    </row>
    <row r="99" spans="2:9" x14ac:dyDescent="0.25">
      <c r="B99" s="137" t="s">
        <v>254</v>
      </c>
      <c r="C99" s="137"/>
      <c r="D99" s="137"/>
      <c r="E99" s="93" t="s">
        <v>260</v>
      </c>
      <c r="F99" s="94">
        <v>413</v>
      </c>
      <c r="G99" s="94">
        <v>413</v>
      </c>
      <c r="H99" s="94">
        <v>352.92</v>
      </c>
      <c r="I99" s="94" t="s">
        <v>303</v>
      </c>
    </row>
    <row r="100" spans="2:9" x14ac:dyDescent="0.25">
      <c r="B100" s="138" t="s">
        <v>163</v>
      </c>
      <c r="C100" s="138"/>
      <c r="D100" s="138"/>
      <c r="E100" s="99" t="s">
        <v>189</v>
      </c>
      <c r="F100" s="98">
        <v>1275</v>
      </c>
      <c r="G100" s="98">
        <v>1275</v>
      </c>
      <c r="H100" s="98">
        <v>125.74</v>
      </c>
      <c r="I100" s="98" t="s">
        <v>304</v>
      </c>
    </row>
    <row r="101" spans="2:9" x14ac:dyDescent="0.25">
      <c r="B101" s="137" t="s">
        <v>167</v>
      </c>
      <c r="C101" s="137"/>
      <c r="D101" s="137"/>
      <c r="E101" s="93" t="s">
        <v>193</v>
      </c>
      <c r="F101" s="94">
        <v>422</v>
      </c>
      <c r="G101" s="94">
        <v>422</v>
      </c>
      <c r="H101" s="94">
        <v>125.74</v>
      </c>
      <c r="I101" s="94" t="s">
        <v>305</v>
      </c>
    </row>
    <row r="102" spans="2:9" x14ac:dyDescent="0.25">
      <c r="B102" s="137" t="s">
        <v>172</v>
      </c>
      <c r="C102" s="137"/>
      <c r="D102" s="137"/>
      <c r="E102" s="93" t="s">
        <v>198</v>
      </c>
      <c r="F102" s="94">
        <v>400</v>
      </c>
      <c r="G102" s="94">
        <v>400</v>
      </c>
      <c r="H102" s="94"/>
      <c r="I102" s="94"/>
    </row>
    <row r="103" spans="2:9" x14ac:dyDescent="0.25">
      <c r="B103" s="137" t="s">
        <v>178</v>
      </c>
      <c r="C103" s="137"/>
      <c r="D103" s="137"/>
      <c r="E103" s="93" t="s">
        <v>204</v>
      </c>
      <c r="F103" s="94">
        <v>453</v>
      </c>
      <c r="G103" s="94">
        <v>453</v>
      </c>
      <c r="H103" s="94"/>
      <c r="I103" s="94"/>
    </row>
    <row r="104" spans="2:9" ht="30" x14ac:dyDescent="0.25">
      <c r="B104" s="139" t="s">
        <v>306</v>
      </c>
      <c r="C104" s="139"/>
      <c r="D104" s="139"/>
      <c r="E104" s="87" t="s">
        <v>307</v>
      </c>
      <c r="F104" s="91">
        <v>1258244</v>
      </c>
      <c r="G104" s="91">
        <v>1258244</v>
      </c>
      <c r="H104" s="91">
        <v>608627.73</v>
      </c>
      <c r="I104" s="91" t="s">
        <v>309</v>
      </c>
    </row>
    <row r="105" spans="2:9" ht="30" x14ac:dyDescent="0.25">
      <c r="B105" s="139" t="s">
        <v>314</v>
      </c>
      <c r="C105" s="139"/>
      <c r="D105" s="139"/>
      <c r="E105" s="87" t="s">
        <v>307</v>
      </c>
      <c r="F105" s="91">
        <v>25573</v>
      </c>
      <c r="G105" s="91">
        <v>25573</v>
      </c>
      <c r="H105" s="91">
        <v>5435.47</v>
      </c>
      <c r="I105" s="91" t="s">
        <v>310</v>
      </c>
    </row>
    <row r="106" spans="2:9" x14ac:dyDescent="0.25">
      <c r="B106" s="139">
        <v>3100</v>
      </c>
      <c r="C106" s="139"/>
      <c r="D106" s="139"/>
      <c r="E106" s="86" t="s">
        <v>308</v>
      </c>
      <c r="F106" s="91">
        <v>5052</v>
      </c>
      <c r="G106" s="91">
        <v>5052</v>
      </c>
      <c r="H106" s="91">
        <v>61.09</v>
      </c>
      <c r="I106" s="91" t="s">
        <v>311</v>
      </c>
    </row>
    <row r="107" spans="2:9" x14ac:dyDescent="0.25">
      <c r="B107" s="138" t="s">
        <v>250</v>
      </c>
      <c r="C107" s="138"/>
      <c r="D107" s="138"/>
      <c r="E107" s="99" t="s">
        <v>256</v>
      </c>
      <c r="F107" s="98">
        <v>4603</v>
      </c>
      <c r="G107" s="98">
        <v>4603</v>
      </c>
      <c r="H107" s="98"/>
      <c r="I107" s="98"/>
    </row>
    <row r="108" spans="2:9" x14ac:dyDescent="0.25">
      <c r="B108" s="137" t="s">
        <v>251</v>
      </c>
      <c r="C108" s="137"/>
      <c r="D108" s="137"/>
      <c r="E108" s="93" t="s">
        <v>257</v>
      </c>
      <c r="F108" s="94">
        <v>3397</v>
      </c>
      <c r="G108" s="94">
        <v>3397</v>
      </c>
      <c r="H108" s="94"/>
      <c r="I108" s="94"/>
    </row>
    <row r="109" spans="2:9" ht="30" x14ac:dyDescent="0.25">
      <c r="B109" s="137" t="s">
        <v>254</v>
      </c>
      <c r="C109" s="137"/>
      <c r="D109" s="137"/>
      <c r="E109" s="95" t="s">
        <v>260</v>
      </c>
      <c r="F109" s="94">
        <v>1206</v>
      </c>
      <c r="G109" s="94">
        <v>1206</v>
      </c>
      <c r="H109" s="94"/>
      <c r="I109" s="94"/>
    </row>
    <row r="110" spans="2:9" x14ac:dyDescent="0.25">
      <c r="B110" s="138" t="s">
        <v>163</v>
      </c>
      <c r="C110" s="138"/>
      <c r="D110" s="138"/>
      <c r="E110" s="99" t="s">
        <v>189</v>
      </c>
      <c r="F110" s="98">
        <v>449</v>
      </c>
      <c r="G110" s="98">
        <v>449</v>
      </c>
      <c r="H110" s="98">
        <v>61.09</v>
      </c>
      <c r="I110" s="98" t="s">
        <v>312</v>
      </c>
    </row>
    <row r="111" spans="2:9" ht="30" x14ac:dyDescent="0.25">
      <c r="B111" s="137" t="s">
        <v>167</v>
      </c>
      <c r="C111" s="137"/>
      <c r="D111" s="137"/>
      <c r="E111" s="95" t="s">
        <v>193</v>
      </c>
      <c r="F111" s="94">
        <v>360</v>
      </c>
      <c r="G111" s="94">
        <v>360</v>
      </c>
      <c r="H111" s="94">
        <v>61.09</v>
      </c>
      <c r="I111" s="94" t="s">
        <v>313</v>
      </c>
    </row>
    <row r="112" spans="2:9" x14ac:dyDescent="0.25">
      <c r="B112" s="137" t="s">
        <v>180</v>
      </c>
      <c r="C112" s="137"/>
      <c r="D112" s="137"/>
      <c r="E112" s="93" t="s">
        <v>206</v>
      </c>
      <c r="F112" s="94">
        <v>89</v>
      </c>
      <c r="G112" s="94">
        <v>89</v>
      </c>
      <c r="H112" s="94"/>
      <c r="I112" s="94"/>
    </row>
    <row r="113" spans="2:9" x14ac:dyDescent="0.25">
      <c r="B113" s="137" t="s">
        <v>183</v>
      </c>
      <c r="C113" s="137"/>
      <c r="D113" s="137"/>
      <c r="E113" s="93" t="s">
        <v>209</v>
      </c>
      <c r="F113" s="93"/>
      <c r="G113" s="93"/>
      <c r="H113" s="93"/>
      <c r="I113" s="93"/>
    </row>
    <row r="114" spans="2:9" ht="30" x14ac:dyDescent="0.25">
      <c r="B114" s="139">
        <v>4400</v>
      </c>
      <c r="C114" s="139"/>
      <c r="D114" s="139"/>
      <c r="E114" s="87" t="s">
        <v>267</v>
      </c>
      <c r="F114" s="91">
        <v>7151</v>
      </c>
      <c r="G114" s="91">
        <v>7151</v>
      </c>
      <c r="H114" s="91"/>
      <c r="I114" s="91"/>
    </row>
    <row r="115" spans="2:9" x14ac:dyDescent="0.25">
      <c r="B115" s="138" t="s">
        <v>163</v>
      </c>
      <c r="C115" s="138"/>
      <c r="D115" s="138"/>
      <c r="E115" s="99" t="s">
        <v>189</v>
      </c>
      <c r="F115" s="98">
        <v>7151</v>
      </c>
      <c r="G115" s="98">
        <v>7151</v>
      </c>
      <c r="H115" s="33"/>
      <c r="I115" s="33"/>
    </row>
    <row r="116" spans="2:9" x14ac:dyDescent="0.25">
      <c r="B116" s="137" t="s">
        <v>164</v>
      </c>
      <c r="C116" s="137"/>
      <c r="D116" s="137"/>
      <c r="E116" s="93" t="s">
        <v>190</v>
      </c>
      <c r="F116" s="94">
        <v>181</v>
      </c>
      <c r="G116" s="94">
        <v>181</v>
      </c>
      <c r="H116" s="33"/>
      <c r="I116" s="33"/>
    </row>
    <row r="117" spans="2:9" ht="30" x14ac:dyDescent="0.25">
      <c r="B117" s="137" t="s">
        <v>167</v>
      </c>
      <c r="C117" s="137"/>
      <c r="D117" s="137"/>
      <c r="E117" s="95" t="s">
        <v>193</v>
      </c>
      <c r="F117" s="94">
        <v>500</v>
      </c>
      <c r="G117" s="94">
        <v>500</v>
      </c>
      <c r="H117" s="33"/>
      <c r="I117" s="33"/>
    </row>
    <row r="118" spans="2:9" ht="30" x14ac:dyDescent="0.25">
      <c r="B118" s="137" t="s">
        <v>169</v>
      </c>
      <c r="C118" s="137"/>
      <c r="D118" s="137"/>
      <c r="E118" s="95" t="s">
        <v>195</v>
      </c>
      <c r="F118" s="94">
        <v>500</v>
      </c>
      <c r="G118" s="94">
        <v>500</v>
      </c>
      <c r="H118" s="33"/>
      <c r="I118" s="33"/>
    </row>
    <row r="119" spans="2:9" x14ac:dyDescent="0.25">
      <c r="B119" s="137" t="s">
        <v>170</v>
      </c>
      <c r="C119" s="137"/>
      <c r="D119" s="137"/>
      <c r="E119" s="93" t="s">
        <v>196</v>
      </c>
      <c r="F119" s="94">
        <v>470</v>
      </c>
      <c r="G119" s="94">
        <v>470</v>
      </c>
      <c r="H119" s="33"/>
      <c r="I119" s="33"/>
    </row>
    <row r="120" spans="2:9" x14ac:dyDescent="0.25">
      <c r="B120" s="137" t="s">
        <v>172</v>
      </c>
      <c r="C120" s="137"/>
      <c r="D120" s="137"/>
      <c r="E120" s="93" t="s">
        <v>198</v>
      </c>
      <c r="F120" s="94">
        <v>4500</v>
      </c>
      <c r="G120" s="94">
        <v>4500</v>
      </c>
      <c r="H120" s="33"/>
      <c r="I120" s="33"/>
    </row>
    <row r="121" spans="2:9" x14ac:dyDescent="0.25">
      <c r="B121" s="137" t="s">
        <v>173</v>
      </c>
      <c r="C121" s="137"/>
      <c r="D121" s="137"/>
      <c r="E121" s="93" t="s">
        <v>199</v>
      </c>
      <c r="F121" s="94">
        <v>520</v>
      </c>
      <c r="G121" s="94">
        <v>520</v>
      </c>
      <c r="H121" s="33"/>
      <c r="I121" s="33"/>
    </row>
    <row r="122" spans="2:9" x14ac:dyDescent="0.25">
      <c r="B122" s="137" t="s">
        <v>178</v>
      </c>
      <c r="C122" s="137"/>
      <c r="D122" s="137"/>
      <c r="E122" s="93" t="s">
        <v>204</v>
      </c>
      <c r="F122" s="94">
        <v>240</v>
      </c>
      <c r="G122" s="94">
        <v>240</v>
      </c>
      <c r="H122" s="33"/>
      <c r="I122" s="33"/>
    </row>
    <row r="123" spans="2:9" x14ac:dyDescent="0.25">
      <c r="B123" s="137" t="s">
        <v>180</v>
      </c>
      <c r="C123" s="137"/>
      <c r="D123" s="137"/>
      <c r="E123" s="93" t="s">
        <v>206</v>
      </c>
      <c r="F123" s="94">
        <v>240</v>
      </c>
      <c r="G123" s="94">
        <v>240</v>
      </c>
      <c r="H123" s="33"/>
      <c r="I123" s="33"/>
    </row>
    <row r="124" spans="2:9" ht="30" x14ac:dyDescent="0.25">
      <c r="B124" s="139">
        <v>5011</v>
      </c>
      <c r="C124" s="139"/>
      <c r="D124" s="139"/>
      <c r="E124" s="87" t="s">
        <v>274</v>
      </c>
      <c r="F124" s="91">
        <v>13370</v>
      </c>
      <c r="G124" s="91">
        <v>13370</v>
      </c>
      <c r="H124" s="91">
        <v>3049.15</v>
      </c>
      <c r="I124" s="91" t="s">
        <v>315</v>
      </c>
    </row>
    <row r="125" spans="2:9" x14ac:dyDescent="0.25">
      <c r="B125" s="137" t="s">
        <v>250</v>
      </c>
      <c r="C125" s="137"/>
      <c r="D125" s="137"/>
      <c r="E125" s="99" t="s">
        <v>256</v>
      </c>
      <c r="F125" s="94">
        <v>195</v>
      </c>
      <c r="G125" s="94">
        <v>195</v>
      </c>
      <c r="H125" s="94"/>
      <c r="I125" s="94"/>
    </row>
    <row r="126" spans="2:9" x14ac:dyDescent="0.25">
      <c r="B126" s="137" t="s">
        <v>251</v>
      </c>
      <c r="C126" s="137"/>
      <c r="D126" s="137"/>
      <c r="E126" s="93" t="s">
        <v>257</v>
      </c>
      <c r="F126" s="94">
        <v>156</v>
      </c>
      <c r="G126" s="94">
        <v>156</v>
      </c>
      <c r="H126" s="94"/>
      <c r="I126" s="94"/>
    </row>
    <row r="127" spans="2:9" ht="30" x14ac:dyDescent="0.25">
      <c r="B127" s="137" t="s">
        <v>254</v>
      </c>
      <c r="C127" s="137"/>
      <c r="D127" s="137"/>
      <c r="E127" s="95" t="s">
        <v>260</v>
      </c>
      <c r="F127" s="94">
        <v>39</v>
      </c>
      <c r="G127" s="94">
        <v>39</v>
      </c>
      <c r="H127" s="94"/>
      <c r="I127" s="94"/>
    </row>
    <row r="128" spans="2:9" x14ac:dyDescent="0.25">
      <c r="B128" s="137" t="s">
        <v>163</v>
      </c>
      <c r="C128" s="137"/>
      <c r="D128" s="137"/>
      <c r="E128" s="99" t="s">
        <v>189</v>
      </c>
      <c r="F128" s="94">
        <v>13175</v>
      </c>
      <c r="G128" s="94">
        <v>13175</v>
      </c>
      <c r="H128" s="94">
        <v>3049.15</v>
      </c>
      <c r="I128" s="94" t="s">
        <v>316</v>
      </c>
    </row>
    <row r="129" spans="2:9" x14ac:dyDescent="0.25">
      <c r="B129" s="137" t="s">
        <v>164</v>
      </c>
      <c r="C129" s="137"/>
      <c r="D129" s="137"/>
      <c r="E129" s="93" t="s">
        <v>190</v>
      </c>
      <c r="F129" s="94">
        <v>350</v>
      </c>
      <c r="G129" s="94">
        <v>350</v>
      </c>
      <c r="H129" s="94">
        <v>46.8</v>
      </c>
      <c r="I129" s="94" t="s">
        <v>317</v>
      </c>
    </row>
    <row r="130" spans="2:9" ht="30" x14ac:dyDescent="0.25">
      <c r="B130" s="137" t="s">
        <v>255</v>
      </c>
      <c r="C130" s="137"/>
      <c r="D130" s="137"/>
      <c r="E130" s="95" t="s">
        <v>261</v>
      </c>
      <c r="F130" s="94">
        <v>605</v>
      </c>
      <c r="G130" s="94">
        <v>605</v>
      </c>
      <c r="H130" s="94"/>
      <c r="I130" s="94"/>
    </row>
    <row r="131" spans="2:9" x14ac:dyDescent="0.25">
      <c r="B131" s="137" t="s">
        <v>165</v>
      </c>
      <c r="C131" s="137"/>
      <c r="D131" s="137"/>
      <c r="E131" s="93" t="s">
        <v>191</v>
      </c>
      <c r="F131" s="94">
        <v>40</v>
      </c>
      <c r="G131" s="94">
        <v>40</v>
      </c>
      <c r="H131" s="94"/>
      <c r="I131" s="94"/>
    </row>
    <row r="132" spans="2:9" ht="30" x14ac:dyDescent="0.25">
      <c r="B132" s="137" t="s">
        <v>167</v>
      </c>
      <c r="C132" s="137"/>
      <c r="D132" s="137"/>
      <c r="E132" s="95" t="s">
        <v>193</v>
      </c>
      <c r="F132" s="94">
        <v>6000</v>
      </c>
      <c r="G132" s="94">
        <v>6000</v>
      </c>
      <c r="H132" s="94">
        <v>1401.95</v>
      </c>
      <c r="I132" s="94" t="s">
        <v>318</v>
      </c>
    </row>
    <row r="133" spans="2:9" x14ac:dyDescent="0.25">
      <c r="B133" s="137" t="s">
        <v>172</v>
      </c>
      <c r="C133" s="137"/>
      <c r="D133" s="137"/>
      <c r="E133" s="93" t="s">
        <v>198</v>
      </c>
      <c r="F133" s="94">
        <v>6000</v>
      </c>
      <c r="G133" s="94">
        <v>6000</v>
      </c>
      <c r="H133" s="94">
        <v>1100.4000000000001</v>
      </c>
      <c r="I133" s="94" t="s">
        <v>319</v>
      </c>
    </row>
    <row r="134" spans="2:9" x14ac:dyDescent="0.25">
      <c r="B134" s="137" t="s">
        <v>178</v>
      </c>
      <c r="C134" s="137"/>
      <c r="D134" s="137"/>
      <c r="E134" s="93" t="s">
        <v>204</v>
      </c>
      <c r="F134" s="94">
        <v>150</v>
      </c>
      <c r="G134" s="94">
        <v>150</v>
      </c>
      <c r="H134" s="94"/>
      <c r="I134" s="94"/>
    </row>
    <row r="135" spans="2:9" x14ac:dyDescent="0.25">
      <c r="B135" s="137" t="s">
        <v>180</v>
      </c>
      <c r="C135" s="137"/>
      <c r="D135" s="137"/>
      <c r="E135" s="93" t="s">
        <v>206</v>
      </c>
      <c r="F135" s="94">
        <v>30</v>
      </c>
      <c r="G135" s="94">
        <v>30</v>
      </c>
      <c r="H135" s="94">
        <v>500</v>
      </c>
      <c r="I135" s="94" t="s">
        <v>229</v>
      </c>
    </row>
    <row r="136" spans="2:9" ht="30" x14ac:dyDescent="0.25">
      <c r="B136" s="139">
        <v>5710</v>
      </c>
      <c r="C136" s="139"/>
      <c r="D136" s="139"/>
      <c r="E136" s="87" t="s">
        <v>275</v>
      </c>
      <c r="F136" s="91"/>
      <c r="G136" s="91"/>
      <c r="H136" s="91"/>
      <c r="I136" s="83"/>
    </row>
    <row r="137" spans="2:9" x14ac:dyDescent="0.25">
      <c r="B137" s="138" t="s">
        <v>163</v>
      </c>
      <c r="C137" s="138"/>
      <c r="D137" s="138"/>
      <c r="E137" s="99" t="s">
        <v>189</v>
      </c>
      <c r="F137" s="93"/>
      <c r="G137" s="93"/>
      <c r="H137" s="33"/>
      <c r="I137" s="33"/>
    </row>
    <row r="138" spans="2:9" x14ac:dyDescent="0.25">
      <c r="B138" s="137" t="s">
        <v>164</v>
      </c>
      <c r="C138" s="137"/>
      <c r="D138" s="137"/>
      <c r="E138" s="93" t="s">
        <v>190</v>
      </c>
      <c r="F138" s="93"/>
      <c r="G138" s="93"/>
      <c r="H138" s="33"/>
      <c r="I138" s="33"/>
    </row>
    <row r="139" spans="2:9" ht="30" x14ac:dyDescent="0.25">
      <c r="B139" s="137" t="s">
        <v>167</v>
      </c>
      <c r="C139" s="137"/>
      <c r="D139" s="137"/>
      <c r="E139" s="95" t="s">
        <v>193</v>
      </c>
      <c r="F139" s="93"/>
      <c r="G139" s="93"/>
      <c r="H139" s="33"/>
      <c r="I139" s="33"/>
    </row>
    <row r="140" spans="2:9" x14ac:dyDescent="0.25">
      <c r="B140" s="137" t="s">
        <v>172</v>
      </c>
      <c r="C140" s="137"/>
      <c r="D140" s="137"/>
      <c r="E140" s="93" t="s">
        <v>198</v>
      </c>
      <c r="F140" s="93"/>
      <c r="G140" s="93"/>
      <c r="H140" s="33"/>
      <c r="I140" s="33"/>
    </row>
    <row r="141" spans="2:9" ht="30" x14ac:dyDescent="0.25">
      <c r="B141" s="140">
        <v>9310</v>
      </c>
      <c r="C141" s="140"/>
      <c r="D141" s="140"/>
      <c r="E141" s="87" t="s">
        <v>320</v>
      </c>
      <c r="F141" s="91"/>
      <c r="G141" s="91"/>
      <c r="H141" s="91">
        <v>7.77</v>
      </c>
      <c r="I141" s="83"/>
    </row>
    <row r="142" spans="2:9" x14ac:dyDescent="0.25">
      <c r="B142" s="141" t="s">
        <v>163</v>
      </c>
      <c r="C142" s="141"/>
      <c r="D142" s="141"/>
      <c r="E142" s="39" t="s">
        <v>189</v>
      </c>
      <c r="F142" s="39"/>
      <c r="G142" s="39"/>
      <c r="H142" s="92">
        <v>7.77</v>
      </c>
      <c r="I142" s="33"/>
    </row>
    <row r="143" spans="2:9" ht="30" x14ac:dyDescent="0.25">
      <c r="B143" s="137" t="s">
        <v>167</v>
      </c>
      <c r="C143" s="137"/>
      <c r="D143" s="137"/>
      <c r="E143" s="95" t="s">
        <v>193</v>
      </c>
      <c r="F143" s="93"/>
      <c r="G143" s="93"/>
      <c r="H143" s="94">
        <v>7.77</v>
      </c>
      <c r="I143" s="33"/>
    </row>
    <row r="144" spans="2:9" ht="30" x14ac:dyDescent="0.25">
      <c r="B144" s="139">
        <v>9571</v>
      </c>
      <c r="C144" s="139"/>
      <c r="D144" s="139"/>
      <c r="E144" s="87" t="s">
        <v>276</v>
      </c>
      <c r="F144" s="91"/>
      <c r="G144" s="91"/>
      <c r="H144" s="91">
        <v>2317.46</v>
      </c>
      <c r="I144" s="83"/>
    </row>
    <row r="145" spans="2:10" x14ac:dyDescent="0.25">
      <c r="B145" s="145" t="s">
        <v>163</v>
      </c>
      <c r="C145" s="145"/>
      <c r="D145" s="145"/>
      <c r="E145" s="86" t="s">
        <v>189</v>
      </c>
      <c r="F145" s="91"/>
      <c r="G145" s="91"/>
      <c r="H145" s="91">
        <v>2317.46</v>
      </c>
      <c r="I145" s="83"/>
    </row>
    <row r="146" spans="2:10" ht="30" x14ac:dyDescent="0.25">
      <c r="B146" s="143" t="s">
        <v>167</v>
      </c>
      <c r="C146" s="143"/>
      <c r="D146" s="143"/>
      <c r="E146" s="85" t="s">
        <v>193</v>
      </c>
      <c r="F146" s="33"/>
      <c r="G146" s="33"/>
      <c r="H146" s="81">
        <v>1817.46</v>
      </c>
      <c r="I146" s="33"/>
    </row>
    <row r="147" spans="2:10" x14ac:dyDescent="0.25">
      <c r="B147" s="137" t="s">
        <v>174</v>
      </c>
      <c r="C147" s="137"/>
      <c r="D147" s="137"/>
      <c r="E147" s="82" t="s">
        <v>200</v>
      </c>
      <c r="F147" s="93"/>
      <c r="G147" s="93"/>
      <c r="H147" s="94">
        <v>500</v>
      </c>
      <c r="I147" s="33"/>
    </row>
    <row r="148" spans="2:10" x14ac:dyDescent="0.25">
      <c r="B148" s="139" t="s">
        <v>321</v>
      </c>
      <c r="C148" s="139"/>
      <c r="D148" s="139"/>
      <c r="E148" s="82" t="s">
        <v>324</v>
      </c>
      <c r="F148" s="83">
        <v>19525</v>
      </c>
      <c r="G148" s="83">
        <v>19525</v>
      </c>
      <c r="H148" s="83">
        <v>39.020000000000003</v>
      </c>
      <c r="I148" s="83" t="s">
        <v>327</v>
      </c>
    </row>
    <row r="149" spans="2:10" x14ac:dyDescent="0.25">
      <c r="B149" s="140">
        <v>1100</v>
      </c>
      <c r="C149" s="140"/>
      <c r="D149" s="140"/>
      <c r="E149" s="82" t="s">
        <v>243</v>
      </c>
      <c r="F149" s="83">
        <v>7960</v>
      </c>
      <c r="G149" s="83">
        <v>7960</v>
      </c>
      <c r="H149" s="83">
        <v>22.2</v>
      </c>
      <c r="I149" s="83" t="s">
        <v>328</v>
      </c>
    </row>
    <row r="150" spans="2:10" ht="30" x14ac:dyDescent="0.25">
      <c r="B150" s="141" t="s">
        <v>322</v>
      </c>
      <c r="C150" s="141"/>
      <c r="D150" s="141"/>
      <c r="E150" s="85" t="s">
        <v>325</v>
      </c>
      <c r="F150" s="81">
        <v>7960</v>
      </c>
      <c r="G150" s="81">
        <v>7960</v>
      </c>
      <c r="H150" s="81">
        <v>22.2</v>
      </c>
      <c r="I150" s="81" t="s">
        <v>328</v>
      </c>
    </row>
    <row r="151" spans="2:10" x14ac:dyDescent="0.25">
      <c r="B151" s="137" t="s">
        <v>323</v>
      </c>
      <c r="C151" s="137"/>
      <c r="D151" s="137"/>
      <c r="E151" s="93" t="s">
        <v>326</v>
      </c>
      <c r="F151" s="94">
        <v>7960</v>
      </c>
      <c r="G151" s="94">
        <v>7960</v>
      </c>
      <c r="H151" s="94">
        <v>22.2</v>
      </c>
      <c r="I151" s="94" t="s">
        <v>328</v>
      </c>
    </row>
    <row r="152" spans="2:10" ht="30" x14ac:dyDescent="0.25">
      <c r="B152" s="139">
        <v>5011</v>
      </c>
      <c r="C152" s="139"/>
      <c r="D152" s="139"/>
      <c r="E152" s="85" t="s">
        <v>274</v>
      </c>
      <c r="F152" s="81">
        <v>11565</v>
      </c>
      <c r="G152" s="81">
        <v>11565</v>
      </c>
      <c r="H152" s="81">
        <v>16.82</v>
      </c>
      <c r="I152" s="81" t="s">
        <v>331</v>
      </c>
    </row>
    <row r="153" spans="2:10" ht="30" x14ac:dyDescent="0.25">
      <c r="B153" s="138" t="s">
        <v>322</v>
      </c>
      <c r="C153" s="138"/>
      <c r="D153" s="138"/>
      <c r="E153" s="97" t="s">
        <v>325</v>
      </c>
      <c r="F153" s="98">
        <v>6181</v>
      </c>
      <c r="G153" s="98">
        <v>6181</v>
      </c>
      <c r="H153" s="98"/>
      <c r="I153" s="98"/>
    </row>
    <row r="154" spans="2:10" x14ac:dyDescent="0.25">
      <c r="B154" s="137" t="s">
        <v>323</v>
      </c>
      <c r="C154" s="137"/>
      <c r="D154" s="137"/>
      <c r="E154" s="93" t="s">
        <v>326</v>
      </c>
      <c r="F154" s="94">
        <v>6181</v>
      </c>
      <c r="G154" s="94">
        <v>6181</v>
      </c>
      <c r="H154" s="94"/>
      <c r="I154" s="94"/>
    </row>
    <row r="155" spans="2:10" ht="30" x14ac:dyDescent="0.25">
      <c r="B155" s="138" t="s">
        <v>239</v>
      </c>
      <c r="C155" s="138"/>
      <c r="D155" s="138"/>
      <c r="E155" s="97" t="s">
        <v>241</v>
      </c>
      <c r="F155" s="98">
        <v>5384</v>
      </c>
      <c r="G155" s="98">
        <v>5384</v>
      </c>
      <c r="H155" s="98">
        <v>16.82</v>
      </c>
      <c r="I155" s="98" t="s">
        <v>332</v>
      </c>
    </row>
    <row r="156" spans="2:10" x14ac:dyDescent="0.25">
      <c r="B156" s="144" t="s">
        <v>329</v>
      </c>
      <c r="C156" s="144"/>
      <c r="D156" s="144"/>
      <c r="E156" s="93" t="s">
        <v>330</v>
      </c>
      <c r="F156" s="94">
        <v>5384</v>
      </c>
      <c r="G156" s="94">
        <v>5384</v>
      </c>
      <c r="H156" s="94">
        <v>16.82</v>
      </c>
      <c r="I156" s="94" t="s">
        <v>332</v>
      </c>
    </row>
    <row r="157" spans="2:10" ht="30" x14ac:dyDescent="0.25">
      <c r="B157" s="140" t="s">
        <v>333</v>
      </c>
      <c r="C157" s="140"/>
      <c r="D157" s="140"/>
      <c r="E157" s="87" t="s">
        <v>335</v>
      </c>
      <c r="F157" s="91">
        <v>1165046</v>
      </c>
      <c r="G157" s="91">
        <v>1165046</v>
      </c>
      <c r="H157" s="91">
        <v>577024.76</v>
      </c>
      <c r="I157" s="91" t="s">
        <v>337</v>
      </c>
      <c r="J157" s="100"/>
    </row>
    <row r="158" spans="2:10" ht="30" x14ac:dyDescent="0.25">
      <c r="B158" s="140">
        <v>5011</v>
      </c>
      <c r="C158" s="140"/>
      <c r="D158" s="140"/>
      <c r="E158" s="87" t="s">
        <v>274</v>
      </c>
      <c r="F158" s="91">
        <v>1165046</v>
      </c>
      <c r="G158" s="91">
        <v>1165046</v>
      </c>
      <c r="H158" s="91">
        <v>577024.76</v>
      </c>
      <c r="I158" s="91" t="s">
        <v>337</v>
      </c>
      <c r="J158" s="100"/>
    </row>
    <row r="159" spans="2:10" x14ac:dyDescent="0.25">
      <c r="B159" s="138" t="s">
        <v>250</v>
      </c>
      <c r="C159" s="138"/>
      <c r="D159" s="138"/>
      <c r="E159" s="99" t="s">
        <v>256</v>
      </c>
      <c r="F159" s="98">
        <v>1139806</v>
      </c>
      <c r="G159" s="98">
        <v>1139806</v>
      </c>
      <c r="H159" s="98">
        <v>563613.13</v>
      </c>
      <c r="I159" s="98" t="s">
        <v>338</v>
      </c>
    </row>
    <row r="160" spans="2:10" x14ac:dyDescent="0.25">
      <c r="B160" s="137" t="s">
        <v>251</v>
      </c>
      <c r="C160" s="137"/>
      <c r="D160" s="137"/>
      <c r="E160" s="93" t="s">
        <v>257</v>
      </c>
      <c r="F160" s="94">
        <v>908256</v>
      </c>
      <c r="G160" s="94">
        <v>908256</v>
      </c>
      <c r="H160" s="94">
        <v>448349.88</v>
      </c>
      <c r="I160" s="94" t="s">
        <v>339</v>
      </c>
    </row>
    <row r="161" spans="2:9" x14ac:dyDescent="0.25">
      <c r="B161" s="137" t="s">
        <v>252</v>
      </c>
      <c r="C161" s="137"/>
      <c r="D161" s="137"/>
      <c r="E161" s="93" t="s">
        <v>258</v>
      </c>
      <c r="F161" s="94">
        <v>30000</v>
      </c>
      <c r="G161" s="94">
        <v>30000</v>
      </c>
      <c r="H161" s="94">
        <v>14649.35</v>
      </c>
      <c r="I161" s="94" t="s">
        <v>340</v>
      </c>
    </row>
    <row r="162" spans="2:9" x14ac:dyDescent="0.25">
      <c r="B162" s="137" t="s">
        <v>334</v>
      </c>
      <c r="C162" s="137"/>
      <c r="D162" s="137"/>
      <c r="E162" s="93" t="s">
        <v>336</v>
      </c>
      <c r="F162" s="94">
        <v>6550</v>
      </c>
      <c r="G162" s="94">
        <v>6550</v>
      </c>
      <c r="H162" s="94">
        <v>3111.94</v>
      </c>
      <c r="I162" s="94" t="s">
        <v>341</v>
      </c>
    </row>
    <row r="163" spans="2:9" x14ac:dyDescent="0.25">
      <c r="B163" s="137" t="s">
        <v>253</v>
      </c>
      <c r="C163" s="137"/>
      <c r="D163" s="137"/>
      <c r="E163" s="93" t="s">
        <v>259</v>
      </c>
      <c r="F163" s="94">
        <v>45000</v>
      </c>
      <c r="G163" s="94">
        <v>45000</v>
      </c>
      <c r="H163" s="94">
        <v>20296.009999999998</v>
      </c>
      <c r="I163" s="94" t="s">
        <v>342</v>
      </c>
    </row>
    <row r="164" spans="2:9" ht="30" x14ac:dyDescent="0.25">
      <c r="B164" s="143" t="s">
        <v>254</v>
      </c>
      <c r="C164" s="143"/>
      <c r="D164" s="143"/>
      <c r="E164" s="95" t="s">
        <v>260</v>
      </c>
      <c r="F164" s="94">
        <v>150000</v>
      </c>
      <c r="G164" s="94">
        <v>150000</v>
      </c>
      <c r="H164" s="94">
        <v>77205.95</v>
      </c>
      <c r="I164" s="94" t="s">
        <v>343</v>
      </c>
    </row>
    <row r="165" spans="2:9" x14ac:dyDescent="0.25">
      <c r="B165" s="138" t="s">
        <v>163</v>
      </c>
      <c r="C165" s="138"/>
      <c r="D165" s="138"/>
      <c r="E165" s="99" t="s">
        <v>189</v>
      </c>
      <c r="F165" s="98">
        <v>25240</v>
      </c>
      <c r="G165" s="98">
        <v>25240</v>
      </c>
      <c r="H165" s="98">
        <v>13411.63</v>
      </c>
      <c r="I165" s="98" t="s">
        <v>344</v>
      </c>
    </row>
    <row r="166" spans="2:9" ht="30" x14ac:dyDescent="0.25">
      <c r="B166" s="137" t="s">
        <v>255</v>
      </c>
      <c r="C166" s="137"/>
      <c r="D166" s="137"/>
      <c r="E166" s="85" t="s">
        <v>261</v>
      </c>
      <c r="F166" s="81">
        <v>25240</v>
      </c>
      <c r="G166" s="81">
        <v>25240</v>
      </c>
      <c r="H166" s="81">
        <v>13411.63</v>
      </c>
      <c r="I166" s="81" t="s">
        <v>344</v>
      </c>
    </row>
    <row r="167" spans="2:9" ht="30" x14ac:dyDescent="0.25">
      <c r="B167" s="140">
        <v>5710</v>
      </c>
      <c r="C167" s="140"/>
      <c r="D167" s="140"/>
      <c r="E167" s="87" t="s">
        <v>275</v>
      </c>
      <c r="F167" s="91"/>
      <c r="G167" s="91"/>
      <c r="H167" s="91"/>
      <c r="I167" s="91"/>
    </row>
    <row r="168" spans="2:9" x14ac:dyDescent="0.25">
      <c r="B168" s="138" t="s">
        <v>250</v>
      </c>
      <c r="C168" s="138"/>
      <c r="D168" s="138"/>
      <c r="E168" s="39" t="s">
        <v>256</v>
      </c>
      <c r="F168" s="33"/>
      <c r="G168" s="33"/>
      <c r="H168" s="33"/>
      <c r="I168" s="33"/>
    </row>
    <row r="169" spans="2:9" x14ac:dyDescent="0.25">
      <c r="B169" s="137" t="s">
        <v>251</v>
      </c>
      <c r="C169" s="137"/>
      <c r="D169" s="137"/>
      <c r="E169" s="93" t="s">
        <v>257</v>
      </c>
      <c r="F169" s="98"/>
      <c r="G169" s="98"/>
      <c r="H169" s="98"/>
      <c r="I169" s="93"/>
    </row>
    <row r="170" spans="2:9" x14ac:dyDescent="0.25">
      <c r="B170" s="137" t="s">
        <v>252</v>
      </c>
      <c r="C170" s="137"/>
      <c r="D170" s="137"/>
      <c r="E170" s="93" t="s">
        <v>258</v>
      </c>
      <c r="F170" s="93"/>
      <c r="G170" s="93"/>
      <c r="H170" s="93"/>
      <c r="I170" s="93"/>
    </row>
    <row r="171" spans="2:9" x14ac:dyDescent="0.25">
      <c r="B171" s="137" t="s">
        <v>334</v>
      </c>
      <c r="C171" s="137"/>
      <c r="D171" s="137"/>
      <c r="E171" s="93" t="s">
        <v>336</v>
      </c>
      <c r="F171" s="93"/>
      <c r="G171" s="93"/>
      <c r="H171" s="93"/>
      <c r="I171" s="93"/>
    </row>
    <row r="172" spans="2:9" x14ac:dyDescent="0.25">
      <c r="B172" s="137" t="s">
        <v>253</v>
      </c>
      <c r="C172" s="137"/>
      <c r="D172" s="137"/>
      <c r="E172" s="93" t="s">
        <v>259</v>
      </c>
      <c r="F172" s="93"/>
      <c r="G172" s="93"/>
      <c r="H172" s="93"/>
      <c r="I172" s="93"/>
    </row>
    <row r="173" spans="2:9" ht="30" x14ac:dyDescent="0.25">
      <c r="B173" s="137" t="s">
        <v>254</v>
      </c>
      <c r="C173" s="137"/>
      <c r="D173" s="137"/>
      <c r="E173" s="95" t="s">
        <v>260</v>
      </c>
      <c r="F173" s="93"/>
      <c r="G173" s="93"/>
      <c r="H173" s="93"/>
      <c r="I173" s="93"/>
    </row>
    <row r="174" spans="2:9" x14ac:dyDescent="0.25">
      <c r="B174" s="138" t="s">
        <v>163</v>
      </c>
      <c r="C174" s="138"/>
      <c r="D174" s="138"/>
      <c r="E174" s="39" t="s">
        <v>189</v>
      </c>
      <c r="F174" s="33"/>
      <c r="G174" s="33"/>
      <c r="H174" s="33"/>
      <c r="I174" s="33"/>
    </row>
    <row r="175" spans="2:9" ht="30" x14ac:dyDescent="0.25">
      <c r="B175" s="137" t="s">
        <v>255</v>
      </c>
      <c r="C175" s="137"/>
      <c r="D175" s="137"/>
      <c r="E175" s="95" t="s">
        <v>261</v>
      </c>
      <c r="F175" s="33"/>
      <c r="G175" s="33"/>
      <c r="H175" s="33"/>
      <c r="I175" s="33"/>
    </row>
    <row r="176" spans="2:9" x14ac:dyDescent="0.25">
      <c r="B176" s="137" t="s">
        <v>178</v>
      </c>
      <c r="C176" s="137"/>
      <c r="D176" s="137"/>
      <c r="E176" s="33" t="s">
        <v>204</v>
      </c>
      <c r="F176" s="33"/>
      <c r="G176" s="33"/>
      <c r="H176" s="33"/>
      <c r="I176" s="33"/>
    </row>
    <row r="177" spans="2:9" x14ac:dyDescent="0.25">
      <c r="B177" s="140" t="s">
        <v>345</v>
      </c>
      <c r="C177" s="140"/>
      <c r="D177" s="140"/>
      <c r="E177" s="86" t="s">
        <v>346</v>
      </c>
      <c r="F177" s="91">
        <v>45000</v>
      </c>
      <c r="G177" s="91">
        <v>45000</v>
      </c>
      <c r="H177" s="91">
        <v>23878.65</v>
      </c>
      <c r="I177" s="91" t="s">
        <v>347</v>
      </c>
    </row>
    <row r="178" spans="2:9" x14ac:dyDescent="0.25">
      <c r="B178" s="140">
        <v>5011</v>
      </c>
      <c r="C178" s="140"/>
      <c r="D178" s="140"/>
      <c r="E178" s="86" t="s">
        <v>274</v>
      </c>
      <c r="F178" s="91">
        <v>45000</v>
      </c>
      <c r="G178" s="91">
        <v>45000</v>
      </c>
      <c r="H178" s="91">
        <v>23878.65</v>
      </c>
      <c r="I178" s="91" t="s">
        <v>347</v>
      </c>
    </row>
    <row r="179" spans="2:9" x14ac:dyDescent="0.25">
      <c r="B179" s="138" t="s">
        <v>163</v>
      </c>
      <c r="C179" s="138"/>
      <c r="D179" s="138"/>
      <c r="E179" s="93" t="s">
        <v>189</v>
      </c>
      <c r="F179" s="94">
        <v>45000</v>
      </c>
      <c r="G179" s="94">
        <v>45000</v>
      </c>
      <c r="H179" s="94">
        <v>23878.65</v>
      </c>
      <c r="I179" s="94" t="s">
        <v>347</v>
      </c>
    </row>
    <row r="180" spans="2:9" x14ac:dyDescent="0.25">
      <c r="B180" s="137" t="s">
        <v>269</v>
      </c>
      <c r="C180" s="137"/>
      <c r="D180" s="137"/>
      <c r="E180" s="93" t="s">
        <v>270</v>
      </c>
      <c r="F180" s="94">
        <v>45000</v>
      </c>
      <c r="G180" s="94">
        <v>45000</v>
      </c>
      <c r="H180" s="94">
        <v>23878.65</v>
      </c>
      <c r="I180" s="94" t="s">
        <v>347</v>
      </c>
    </row>
    <row r="181" spans="2:9" ht="30" x14ac:dyDescent="0.25">
      <c r="B181" s="140">
        <v>5710</v>
      </c>
      <c r="C181" s="140"/>
      <c r="D181" s="140"/>
      <c r="E181" s="87" t="s">
        <v>275</v>
      </c>
      <c r="F181" s="83"/>
      <c r="G181" s="83"/>
      <c r="H181" s="83"/>
      <c r="I181" s="83"/>
    </row>
    <row r="182" spans="2:9" x14ac:dyDescent="0.25">
      <c r="B182" s="138" t="s">
        <v>163</v>
      </c>
      <c r="C182" s="138"/>
      <c r="D182" s="138"/>
      <c r="E182" s="39" t="s">
        <v>189</v>
      </c>
      <c r="F182" s="81"/>
      <c r="G182" s="81"/>
      <c r="H182" s="81"/>
      <c r="I182" s="81"/>
    </row>
    <row r="183" spans="2:9" x14ac:dyDescent="0.25">
      <c r="B183" s="137" t="s">
        <v>269</v>
      </c>
      <c r="C183" s="137"/>
      <c r="D183" s="137"/>
      <c r="E183" s="93" t="s">
        <v>270</v>
      </c>
      <c r="F183" s="94"/>
      <c r="G183" s="94"/>
      <c r="H183" s="94"/>
      <c r="I183" s="94"/>
    </row>
    <row r="184" spans="2:9" ht="30" x14ac:dyDescent="0.25">
      <c r="B184" s="139" t="s">
        <v>348</v>
      </c>
      <c r="C184" s="139"/>
      <c r="D184" s="139"/>
      <c r="E184" s="87" t="s">
        <v>349</v>
      </c>
      <c r="F184" s="91">
        <v>3100</v>
      </c>
      <c r="G184" s="91">
        <v>3100</v>
      </c>
      <c r="H184" s="91">
        <v>2249.83</v>
      </c>
      <c r="I184" s="91" t="s">
        <v>350</v>
      </c>
    </row>
    <row r="185" spans="2:9" x14ac:dyDescent="0.25">
      <c r="B185" s="140">
        <v>3100</v>
      </c>
      <c r="C185" s="140"/>
      <c r="D185" s="140"/>
      <c r="E185" s="86" t="s">
        <v>308</v>
      </c>
      <c r="F185" s="91"/>
      <c r="G185" s="91"/>
      <c r="H185" s="91">
        <v>83.5</v>
      </c>
      <c r="I185" s="91"/>
    </row>
    <row r="186" spans="2:9" ht="30" x14ac:dyDescent="0.25">
      <c r="B186" s="141" t="s">
        <v>239</v>
      </c>
      <c r="C186" s="141"/>
      <c r="D186" s="141"/>
      <c r="E186" s="88" t="s">
        <v>241</v>
      </c>
      <c r="F186" s="92"/>
      <c r="G186" s="92"/>
      <c r="H186" s="92">
        <v>83.5</v>
      </c>
      <c r="I186" s="92"/>
    </row>
    <row r="187" spans="2:9" x14ac:dyDescent="0.25">
      <c r="B187" s="137" t="s">
        <v>329</v>
      </c>
      <c r="C187" s="137"/>
      <c r="D187" s="137"/>
      <c r="E187" s="93" t="s">
        <v>330</v>
      </c>
      <c r="F187" s="94"/>
      <c r="G187" s="94"/>
      <c r="H187" s="94">
        <v>83.5</v>
      </c>
      <c r="I187" s="94"/>
    </row>
    <row r="188" spans="2:9" ht="30" x14ac:dyDescent="0.25">
      <c r="B188" s="139">
        <v>4400</v>
      </c>
      <c r="C188" s="139"/>
      <c r="D188" s="139"/>
      <c r="E188" s="87" t="s">
        <v>267</v>
      </c>
      <c r="F188" s="83">
        <v>2400</v>
      </c>
      <c r="G188" s="83">
        <v>2400</v>
      </c>
      <c r="H188" s="83"/>
      <c r="I188" s="91"/>
    </row>
    <row r="189" spans="2:9" ht="30" x14ac:dyDescent="0.25">
      <c r="B189" s="138" t="s">
        <v>239</v>
      </c>
      <c r="C189" s="138"/>
      <c r="D189" s="138"/>
      <c r="E189" s="95" t="s">
        <v>241</v>
      </c>
      <c r="F189" s="94">
        <v>2400</v>
      </c>
      <c r="G189" s="94">
        <v>2400</v>
      </c>
      <c r="H189" s="94"/>
      <c r="I189" s="33"/>
    </row>
    <row r="190" spans="2:9" x14ac:dyDescent="0.25">
      <c r="B190" s="143" t="s">
        <v>240</v>
      </c>
      <c r="C190" s="143"/>
      <c r="D190" s="143"/>
      <c r="E190" s="33" t="s">
        <v>242</v>
      </c>
      <c r="F190" s="81">
        <v>1000</v>
      </c>
      <c r="G190" s="81">
        <v>1000</v>
      </c>
      <c r="H190" s="81"/>
      <c r="I190" s="33"/>
    </row>
    <row r="191" spans="2:9" ht="30" x14ac:dyDescent="0.25">
      <c r="B191" s="137" t="s">
        <v>351</v>
      </c>
      <c r="C191" s="137"/>
      <c r="D191" s="137"/>
      <c r="E191" s="95" t="s">
        <v>352</v>
      </c>
      <c r="F191" s="94">
        <v>1400</v>
      </c>
      <c r="G191" s="94">
        <v>1400</v>
      </c>
      <c r="H191" s="94"/>
      <c r="I191" s="33"/>
    </row>
    <row r="192" spans="2:9" ht="30" x14ac:dyDescent="0.25">
      <c r="B192" s="139">
        <v>5011</v>
      </c>
      <c r="C192" s="139"/>
      <c r="D192" s="139"/>
      <c r="E192" s="87" t="s">
        <v>274</v>
      </c>
      <c r="F192" s="83">
        <v>700</v>
      </c>
      <c r="G192" s="83">
        <v>700</v>
      </c>
      <c r="H192" s="83"/>
      <c r="I192" s="91"/>
    </row>
    <row r="193" spans="2:9" ht="30" x14ac:dyDescent="0.25">
      <c r="B193" s="138" t="s">
        <v>239</v>
      </c>
      <c r="C193" s="138"/>
      <c r="D193" s="138"/>
      <c r="E193" s="95" t="s">
        <v>241</v>
      </c>
      <c r="F193" s="94">
        <v>700</v>
      </c>
      <c r="G193" s="94">
        <v>700</v>
      </c>
      <c r="H193" s="94"/>
      <c r="I193" s="33"/>
    </row>
    <row r="194" spans="2:9" x14ac:dyDescent="0.25">
      <c r="B194" s="137" t="s">
        <v>329</v>
      </c>
      <c r="C194" s="137"/>
      <c r="D194" s="137"/>
      <c r="E194" s="33" t="s">
        <v>330</v>
      </c>
      <c r="F194" s="81">
        <v>700</v>
      </c>
      <c r="G194" s="81">
        <v>700</v>
      </c>
      <c r="H194" s="81"/>
      <c r="I194" s="33"/>
    </row>
    <row r="195" spans="2:9" ht="30" x14ac:dyDescent="0.25">
      <c r="B195" s="140">
        <v>9310</v>
      </c>
      <c r="C195" s="140"/>
      <c r="D195" s="140"/>
      <c r="E195" s="84" t="s">
        <v>320</v>
      </c>
      <c r="F195" s="83"/>
      <c r="G195" s="83"/>
      <c r="H195" s="83">
        <v>341.35</v>
      </c>
      <c r="I195" s="91"/>
    </row>
    <row r="196" spans="2:9" ht="30" x14ac:dyDescent="0.25">
      <c r="B196" s="138" t="s">
        <v>239</v>
      </c>
      <c r="C196" s="138"/>
      <c r="D196" s="138"/>
      <c r="E196" s="85" t="s">
        <v>241</v>
      </c>
      <c r="F196" s="81"/>
      <c r="G196" s="81"/>
      <c r="H196" s="81">
        <v>341.35</v>
      </c>
      <c r="I196" s="33"/>
    </row>
    <row r="197" spans="2:9" x14ac:dyDescent="0.25">
      <c r="B197" s="138" t="s">
        <v>240</v>
      </c>
      <c r="C197" s="138"/>
      <c r="D197" s="138"/>
      <c r="E197" s="82" t="s">
        <v>242</v>
      </c>
      <c r="F197" s="83"/>
      <c r="G197" s="83"/>
      <c r="H197" s="83">
        <v>341.35</v>
      </c>
      <c r="I197" s="33"/>
    </row>
    <row r="198" spans="2:9" ht="30" x14ac:dyDescent="0.25">
      <c r="B198" s="140">
        <v>9571</v>
      </c>
      <c r="C198" s="140"/>
      <c r="D198" s="140"/>
      <c r="E198" s="87" t="s">
        <v>276</v>
      </c>
      <c r="F198" s="83"/>
      <c r="G198" s="83"/>
      <c r="H198" s="83">
        <v>1824.98</v>
      </c>
      <c r="I198" s="91"/>
    </row>
    <row r="199" spans="2:9" ht="30" x14ac:dyDescent="0.25">
      <c r="B199" s="138" t="s">
        <v>239</v>
      </c>
      <c r="C199" s="138"/>
      <c r="D199" s="138"/>
      <c r="E199" s="95" t="s">
        <v>241</v>
      </c>
      <c r="F199" s="94"/>
      <c r="G199" s="94"/>
      <c r="H199" s="94">
        <v>1824.98</v>
      </c>
      <c r="I199" s="33"/>
    </row>
    <row r="200" spans="2:9" x14ac:dyDescent="0.25">
      <c r="B200" s="137" t="s">
        <v>240</v>
      </c>
      <c r="C200" s="137"/>
      <c r="D200" s="137"/>
      <c r="E200" s="33" t="s">
        <v>242</v>
      </c>
      <c r="F200" s="81"/>
      <c r="G200" s="81"/>
      <c r="H200" s="81">
        <v>1824.98</v>
      </c>
      <c r="I200" s="33"/>
    </row>
    <row r="201" spans="2:9" x14ac:dyDescent="0.25">
      <c r="B201" s="140" t="s">
        <v>353</v>
      </c>
      <c r="C201" s="140"/>
      <c r="D201" s="140"/>
      <c r="E201" s="86" t="s">
        <v>355</v>
      </c>
      <c r="F201" s="91">
        <v>45647</v>
      </c>
      <c r="G201" s="91">
        <v>45647</v>
      </c>
      <c r="H201" s="91">
        <v>18107.3</v>
      </c>
      <c r="I201" s="91" t="s">
        <v>361</v>
      </c>
    </row>
    <row r="202" spans="2:9" ht="30" x14ac:dyDescent="0.25">
      <c r="B202" s="140" t="s">
        <v>354</v>
      </c>
      <c r="C202" s="140"/>
      <c r="D202" s="140"/>
      <c r="E202" s="87" t="s">
        <v>356</v>
      </c>
      <c r="F202" s="91">
        <v>45647</v>
      </c>
      <c r="G202" s="91">
        <v>45647</v>
      </c>
      <c r="H202" s="91">
        <v>18107.3</v>
      </c>
      <c r="I202" s="91" t="s">
        <v>361</v>
      </c>
    </row>
    <row r="203" spans="2:9" x14ac:dyDescent="0.25">
      <c r="B203" s="140">
        <v>1100</v>
      </c>
      <c r="C203" s="140"/>
      <c r="D203" s="140"/>
      <c r="E203" s="86" t="s">
        <v>243</v>
      </c>
      <c r="F203" s="91">
        <v>11958</v>
      </c>
      <c r="G203" s="91">
        <v>11958</v>
      </c>
      <c r="H203" s="91">
        <v>8456.57</v>
      </c>
      <c r="I203" s="91" t="s">
        <v>362</v>
      </c>
    </row>
    <row r="204" spans="2:9" x14ac:dyDescent="0.25">
      <c r="B204" s="141" t="s">
        <v>250</v>
      </c>
      <c r="C204" s="141"/>
      <c r="D204" s="141"/>
      <c r="E204" s="39" t="s">
        <v>256</v>
      </c>
      <c r="F204" s="92">
        <v>10305</v>
      </c>
      <c r="G204" s="92">
        <v>10305</v>
      </c>
      <c r="H204" s="92">
        <v>7821.5</v>
      </c>
      <c r="I204" s="92" t="s">
        <v>363</v>
      </c>
    </row>
    <row r="205" spans="2:9" x14ac:dyDescent="0.25">
      <c r="B205" s="137" t="s">
        <v>251</v>
      </c>
      <c r="C205" s="137"/>
      <c r="D205" s="137"/>
      <c r="E205" s="93" t="s">
        <v>257</v>
      </c>
      <c r="F205" s="94">
        <v>7300</v>
      </c>
      <c r="G205" s="94">
        <v>7300</v>
      </c>
      <c r="H205" s="94">
        <v>6409.01</v>
      </c>
      <c r="I205" s="94" t="s">
        <v>364</v>
      </c>
    </row>
    <row r="206" spans="2:9" x14ac:dyDescent="0.25">
      <c r="B206" s="137" t="s">
        <v>253</v>
      </c>
      <c r="C206" s="137"/>
      <c r="D206" s="137"/>
      <c r="E206" s="93" t="s">
        <v>259</v>
      </c>
      <c r="F206" s="94">
        <v>1800</v>
      </c>
      <c r="G206" s="94">
        <v>1800</v>
      </c>
      <c r="H206" s="94">
        <v>557.20000000000005</v>
      </c>
      <c r="I206" s="94" t="s">
        <v>365</v>
      </c>
    </row>
    <row r="207" spans="2:9" ht="30" x14ac:dyDescent="0.25">
      <c r="B207" s="137" t="s">
        <v>254</v>
      </c>
      <c r="C207" s="137"/>
      <c r="D207" s="137"/>
      <c r="E207" s="95" t="s">
        <v>260</v>
      </c>
      <c r="F207" s="94">
        <v>1205</v>
      </c>
      <c r="G207" s="94">
        <v>1205</v>
      </c>
      <c r="H207" s="94">
        <v>855.29</v>
      </c>
      <c r="I207" s="94" t="s">
        <v>366</v>
      </c>
    </row>
    <row r="208" spans="2:9" x14ac:dyDescent="0.25">
      <c r="B208" s="138" t="s">
        <v>163</v>
      </c>
      <c r="C208" s="138"/>
      <c r="D208" s="138"/>
      <c r="E208" s="99" t="s">
        <v>189</v>
      </c>
      <c r="F208" s="94">
        <v>1653</v>
      </c>
      <c r="G208" s="94">
        <v>1653</v>
      </c>
      <c r="H208" s="94">
        <v>635.07000000000005</v>
      </c>
      <c r="I208" s="94" t="s">
        <v>367</v>
      </c>
    </row>
    <row r="209" spans="2:9" x14ac:dyDescent="0.25">
      <c r="B209" s="137" t="s">
        <v>164</v>
      </c>
      <c r="C209" s="137"/>
      <c r="D209" s="137"/>
      <c r="E209" s="93" t="s">
        <v>190</v>
      </c>
      <c r="F209" s="94">
        <v>483</v>
      </c>
      <c r="G209" s="94">
        <v>483</v>
      </c>
      <c r="H209" s="94">
        <v>15</v>
      </c>
      <c r="I209" s="94" t="s">
        <v>368</v>
      </c>
    </row>
    <row r="210" spans="2:9" ht="30" x14ac:dyDescent="0.25">
      <c r="B210" s="137" t="s">
        <v>255</v>
      </c>
      <c r="C210" s="137"/>
      <c r="D210" s="137"/>
      <c r="E210" s="95" t="s">
        <v>261</v>
      </c>
      <c r="F210" s="94">
        <v>1170</v>
      </c>
      <c r="G210" s="94">
        <v>1170</v>
      </c>
      <c r="H210" s="94">
        <v>620.07000000000005</v>
      </c>
      <c r="I210" s="94" t="s">
        <v>369</v>
      </c>
    </row>
    <row r="211" spans="2:9" ht="30" x14ac:dyDescent="0.25">
      <c r="B211" s="142">
        <v>5011</v>
      </c>
      <c r="C211" s="142"/>
      <c r="D211" s="142"/>
      <c r="E211" s="87" t="s">
        <v>274</v>
      </c>
      <c r="F211" s="83">
        <v>9772</v>
      </c>
      <c r="G211" s="83">
        <v>9772</v>
      </c>
      <c r="H211" s="83">
        <v>2561.2600000000002</v>
      </c>
      <c r="I211" s="83" t="s">
        <v>370</v>
      </c>
    </row>
    <row r="212" spans="2:9" x14ac:dyDescent="0.25">
      <c r="B212" s="141" t="s">
        <v>250</v>
      </c>
      <c r="C212" s="141"/>
      <c r="D212" s="141"/>
      <c r="E212" s="39" t="s">
        <v>256</v>
      </c>
      <c r="F212" s="81">
        <v>7990</v>
      </c>
      <c r="G212" s="81">
        <v>7990</v>
      </c>
      <c r="H212" s="81">
        <v>2434.17</v>
      </c>
      <c r="I212" s="81" t="s">
        <v>371</v>
      </c>
    </row>
    <row r="213" spans="2:9" x14ac:dyDescent="0.25">
      <c r="B213" s="137" t="s">
        <v>251</v>
      </c>
      <c r="C213" s="137"/>
      <c r="D213" s="137"/>
      <c r="E213" s="93" t="s">
        <v>257</v>
      </c>
      <c r="F213" s="94">
        <v>6000</v>
      </c>
      <c r="G213" s="94">
        <v>6000</v>
      </c>
      <c r="H213" s="94">
        <v>1979.19</v>
      </c>
      <c r="I213" s="94" t="s">
        <v>372</v>
      </c>
    </row>
    <row r="214" spans="2:9" x14ac:dyDescent="0.25">
      <c r="B214" s="137" t="s">
        <v>253</v>
      </c>
      <c r="C214" s="137"/>
      <c r="D214" s="137"/>
      <c r="E214" s="93" t="s">
        <v>259</v>
      </c>
      <c r="F214" s="94">
        <v>1000</v>
      </c>
      <c r="G214" s="94">
        <v>1000</v>
      </c>
      <c r="H214" s="94">
        <v>128.4</v>
      </c>
      <c r="I214" s="94" t="s">
        <v>373</v>
      </c>
    </row>
    <row r="215" spans="2:9" ht="30" x14ac:dyDescent="0.25">
      <c r="B215" s="137" t="s">
        <v>254</v>
      </c>
      <c r="C215" s="137"/>
      <c r="D215" s="137"/>
      <c r="E215" s="95" t="s">
        <v>260</v>
      </c>
      <c r="F215" s="94">
        <v>990</v>
      </c>
      <c r="G215" s="94">
        <v>990</v>
      </c>
      <c r="H215" s="94">
        <v>326.58</v>
      </c>
      <c r="I215" s="94" t="s">
        <v>372</v>
      </c>
    </row>
    <row r="216" spans="2:9" x14ac:dyDescent="0.25">
      <c r="B216" s="138" t="s">
        <v>163</v>
      </c>
      <c r="C216" s="138"/>
      <c r="D216" s="138"/>
      <c r="E216" s="99" t="s">
        <v>189</v>
      </c>
      <c r="F216" s="94">
        <v>1782</v>
      </c>
      <c r="G216" s="94">
        <v>1782</v>
      </c>
      <c r="H216" s="94">
        <v>127.09</v>
      </c>
      <c r="I216" s="94" t="s">
        <v>374</v>
      </c>
    </row>
    <row r="217" spans="2:9" x14ac:dyDescent="0.25">
      <c r="B217" s="137" t="s">
        <v>164</v>
      </c>
      <c r="C217" s="137"/>
      <c r="D217" s="137"/>
      <c r="E217" s="93" t="s">
        <v>190</v>
      </c>
      <c r="F217" s="94">
        <v>782</v>
      </c>
      <c r="G217" s="94">
        <v>782</v>
      </c>
      <c r="H217" s="94"/>
      <c r="I217" s="94"/>
    </row>
    <row r="218" spans="2:9" ht="30" x14ac:dyDescent="0.25">
      <c r="B218" s="137" t="s">
        <v>255</v>
      </c>
      <c r="C218" s="137"/>
      <c r="D218" s="137"/>
      <c r="E218" s="95" t="s">
        <v>261</v>
      </c>
      <c r="F218" s="94">
        <v>1000</v>
      </c>
      <c r="G218" s="94">
        <v>1000</v>
      </c>
      <c r="H218" s="94">
        <v>127.09</v>
      </c>
      <c r="I218" s="94" t="s">
        <v>375</v>
      </c>
    </row>
    <row r="219" spans="2:9" ht="45" x14ac:dyDescent="0.25">
      <c r="B219" s="140">
        <v>5012</v>
      </c>
      <c r="C219" s="140"/>
      <c r="D219" s="140"/>
      <c r="E219" s="87" t="s">
        <v>357</v>
      </c>
      <c r="F219" s="83"/>
      <c r="G219" s="83"/>
      <c r="H219" s="83">
        <v>507.96</v>
      </c>
      <c r="I219" s="83"/>
    </row>
    <row r="220" spans="2:9" x14ac:dyDescent="0.25">
      <c r="B220" s="141" t="s">
        <v>250</v>
      </c>
      <c r="C220" s="141"/>
      <c r="D220" s="141"/>
      <c r="E220" s="39" t="s">
        <v>256</v>
      </c>
      <c r="F220" s="81"/>
      <c r="G220" s="81"/>
      <c r="H220" s="81">
        <v>483.83</v>
      </c>
      <c r="I220" s="81"/>
    </row>
    <row r="221" spans="2:9" x14ac:dyDescent="0.25">
      <c r="B221" s="137" t="s">
        <v>251</v>
      </c>
      <c r="C221" s="137"/>
      <c r="D221" s="137"/>
      <c r="E221" s="93" t="s">
        <v>257</v>
      </c>
      <c r="F221" s="94"/>
      <c r="G221" s="94"/>
      <c r="H221" s="94">
        <v>374.82</v>
      </c>
      <c r="I221" s="94"/>
    </row>
    <row r="222" spans="2:9" x14ac:dyDescent="0.25">
      <c r="B222" s="137" t="s">
        <v>253</v>
      </c>
      <c r="C222" s="137"/>
      <c r="D222" s="137"/>
      <c r="E222" s="93" t="s">
        <v>259</v>
      </c>
      <c r="F222" s="94"/>
      <c r="G222" s="94"/>
      <c r="H222" s="94">
        <v>47.16</v>
      </c>
      <c r="I222" s="94"/>
    </row>
    <row r="223" spans="2:9" ht="30" x14ac:dyDescent="0.25">
      <c r="B223" s="137" t="s">
        <v>254</v>
      </c>
      <c r="C223" s="137"/>
      <c r="D223" s="137"/>
      <c r="E223" s="95" t="s">
        <v>260</v>
      </c>
      <c r="F223" s="94"/>
      <c r="G223" s="94"/>
      <c r="H223" s="94">
        <v>61.85</v>
      </c>
      <c r="I223" s="94"/>
    </row>
    <row r="224" spans="2:9" x14ac:dyDescent="0.25">
      <c r="B224" s="138" t="s">
        <v>163</v>
      </c>
      <c r="C224" s="138"/>
      <c r="D224" s="138"/>
      <c r="E224" s="99" t="s">
        <v>189</v>
      </c>
      <c r="F224" s="94"/>
      <c r="G224" s="94"/>
      <c r="H224" s="94">
        <v>24.13</v>
      </c>
      <c r="I224" s="94"/>
    </row>
    <row r="225" spans="2:9" ht="30" x14ac:dyDescent="0.25">
      <c r="B225" s="137" t="s">
        <v>255</v>
      </c>
      <c r="C225" s="137"/>
      <c r="D225" s="137"/>
      <c r="E225" s="95" t="s">
        <v>261</v>
      </c>
      <c r="F225" s="94"/>
      <c r="G225" s="94"/>
      <c r="H225" s="94">
        <v>24.13</v>
      </c>
      <c r="I225" s="94"/>
    </row>
    <row r="226" spans="2:9" ht="45" x14ac:dyDescent="0.25">
      <c r="B226" s="139">
        <v>56111</v>
      </c>
      <c r="C226" s="139"/>
      <c r="D226" s="139"/>
      <c r="E226" s="87" t="s">
        <v>358</v>
      </c>
      <c r="F226" s="83"/>
      <c r="G226" s="83"/>
      <c r="H226" s="83">
        <v>2878.53</v>
      </c>
      <c r="I226" s="83"/>
    </row>
    <row r="227" spans="2:9" x14ac:dyDescent="0.25">
      <c r="B227" s="138" t="s">
        <v>250</v>
      </c>
      <c r="C227" s="138"/>
      <c r="D227" s="138"/>
      <c r="E227" s="99" t="s">
        <v>256</v>
      </c>
      <c r="F227" s="94"/>
      <c r="G227" s="94"/>
      <c r="H227" s="98">
        <v>2741.8</v>
      </c>
      <c r="I227" s="94"/>
    </row>
    <row r="228" spans="2:9" x14ac:dyDescent="0.25">
      <c r="B228" s="137" t="s">
        <v>251</v>
      </c>
      <c r="C228" s="137"/>
      <c r="D228" s="137"/>
      <c r="E228" s="93" t="s">
        <v>257</v>
      </c>
      <c r="F228" s="94"/>
      <c r="G228" s="94"/>
      <c r="H228" s="94">
        <v>2124.08</v>
      </c>
      <c r="I228" s="94"/>
    </row>
    <row r="229" spans="2:9" x14ac:dyDescent="0.25">
      <c r="B229" s="137" t="s">
        <v>253</v>
      </c>
      <c r="C229" s="137"/>
      <c r="D229" s="137"/>
      <c r="E229" s="93" t="s">
        <v>259</v>
      </c>
      <c r="F229" s="94"/>
      <c r="G229" s="94"/>
      <c r="H229" s="94">
        <v>267.24</v>
      </c>
      <c r="I229" s="94"/>
    </row>
    <row r="230" spans="2:9" ht="30" x14ac:dyDescent="0.25">
      <c r="B230" s="137" t="s">
        <v>254</v>
      </c>
      <c r="C230" s="137"/>
      <c r="D230" s="137"/>
      <c r="E230" s="95" t="s">
        <v>260</v>
      </c>
      <c r="F230" s="94"/>
      <c r="G230" s="94"/>
      <c r="H230" s="94">
        <v>350.48</v>
      </c>
      <c r="I230" s="94"/>
    </row>
    <row r="231" spans="2:9" x14ac:dyDescent="0.25">
      <c r="B231" s="138" t="s">
        <v>163</v>
      </c>
      <c r="C231" s="138"/>
      <c r="D231" s="138"/>
      <c r="E231" s="99" t="s">
        <v>189</v>
      </c>
      <c r="F231" s="94"/>
      <c r="G231" s="94"/>
      <c r="H231" s="98">
        <v>136.72999999999999</v>
      </c>
      <c r="I231" s="94"/>
    </row>
    <row r="232" spans="2:9" ht="30" x14ac:dyDescent="0.25">
      <c r="B232" s="137" t="s">
        <v>255</v>
      </c>
      <c r="C232" s="137"/>
      <c r="D232" s="137"/>
      <c r="E232" s="95" t="s">
        <v>261</v>
      </c>
      <c r="F232" s="94"/>
      <c r="G232" s="94"/>
      <c r="H232" s="94">
        <v>136.72999999999999</v>
      </c>
      <c r="I232" s="94"/>
    </row>
    <row r="233" spans="2:9" ht="45" x14ac:dyDescent="0.25">
      <c r="B233" s="140">
        <v>56143</v>
      </c>
      <c r="C233" s="140"/>
      <c r="D233" s="140"/>
      <c r="E233" s="87" t="s">
        <v>359</v>
      </c>
      <c r="F233" s="83">
        <v>23917</v>
      </c>
      <c r="G233" s="83">
        <v>23917</v>
      </c>
      <c r="H233" s="83">
        <v>3702.98</v>
      </c>
      <c r="I233" s="83" t="s">
        <v>376</v>
      </c>
    </row>
    <row r="234" spans="2:9" x14ac:dyDescent="0.25">
      <c r="B234" s="141" t="s">
        <v>250</v>
      </c>
      <c r="C234" s="141"/>
      <c r="D234" s="141"/>
      <c r="E234" s="39" t="s">
        <v>256</v>
      </c>
      <c r="F234" s="81">
        <v>22398</v>
      </c>
      <c r="G234" s="81">
        <v>22398</v>
      </c>
      <c r="H234" s="81">
        <v>3460.13</v>
      </c>
      <c r="I234" s="81" t="s">
        <v>377</v>
      </c>
    </row>
    <row r="235" spans="2:9" x14ac:dyDescent="0.25">
      <c r="B235" s="137" t="s">
        <v>251</v>
      </c>
      <c r="C235" s="137"/>
      <c r="D235" s="137"/>
      <c r="E235" s="93" t="s">
        <v>257</v>
      </c>
      <c r="F235" s="94">
        <v>18009</v>
      </c>
      <c r="G235" s="94">
        <v>18009</v>
      </c>
      <c r="H235" s="94">
        <v>2798.39</v>
      </c>
      <c r="I235" s="94" t="s">
        <v>378</v>
      </c>
    </row>
    <row r="236" spans="2:9" x14ac:dyDescent="0.25">
      <c r="B236" s="137" t="s">
        <v>253</v>
      </c>
      <c r="C236" s="137"/>
      <c r="D236" s="137"/>
      <c r="E236" s="93" t="s">
        <v>259</v>
      </c>
      <c r="F236" s="94">
        <v>1418</v>
      </c>
      <c r="G236" s="94">
        <v>1418</v>
      </c>
      <c r="H236" s="94">
        <v>200</v>
      </c>
      <c r="I236" s="94" t="s">
        <v>379</v>
      </c>
    </row>
    <row r="237" spans="2:9" ht="30" x14ac:dyDescent="0.25">
      <c r="B237" s="137" t="s">
        <v>254</v>
      </c>
      <c r="C237" s="137"/>
      <c r="D237" s="137"/>
      <c r="E237" s="95" t="s">
        <v>260</v>
      </c>
      <c r="F237" s="94">
        <v>2971</v>
      </c>
      <c r="G237" s="94">
        <v>2971</v>
      </c>
      <c r="H237" s="94">
        <v>461.74</v>
      </c>
      <c r="I237" s="94" t="s">
        <v>378</v>
      </c>
    </row>
    <row r="238" spans="2:9" x14ac:dyDescent="0.25">
      <c r="B238" s="138" t="s">
        <v>163</v>
      </c>
      <c r="C238" s="138"/>
      <c r="D238" s="138"/>
      <c r="E238" s="99" t="s">
        <v>189</v>
      </c>
      <c r="F238" s="94">
        <v>1519</v>
      </c>
      <c r="G238" s="94">
        <v>1519</v>
      </c>
      <c r="H238" s="94">
        <v>242.85</v>
      </c>
      <c r="I238" s="94" t="s">
        <v>380</v>
      </c>
    </row>
    <row r="239" spans="2:9" x14ac:dyDescent="0.25">
      <c r="B239" s="137" t="s">
        <v>164</v>
      </c>
      <c r="C239" s="137"/>
      <c r="D239" s="137"/>
      <c r="E239" s="93" t="s">
        <v>190</v>
      </c>
      <c r="F239" s="94">
        <v>157</v>
      </c>
      <c r="G239" s="94">
        <v>157</v>
      </c>
      <c r="H239" s="94"/>
      <c r="I239" s="94"/>
    </row>
    <row r="240" spans="2:9" ht="30" x14ac:dyDescent="0.25">
      <c r="B240" s="137" t="s">
        <v>255</v>
      </c>
      <c r="C240" s="137"/>
      <c r="D240" s="137"/>
      <c r="E240" s="95" t="s">
        <v>261</v>
      </c>
      <c r="F240" s="94">
        <v>1302</v>
      </c>
      <c r="G240" s="94">
        <v>1302</v>
      </c>
      <c r="H240" s="94">
        <v>242.85</v>
      </c>
      <c r="I240" s="94" t="s">
        <v>381</v>
      </c>
    </row>
    <row r="241" spans="2:9" x14ac:dyDescent="0.25">
      <c r="B241" s="137" t="s">
        <v>177</v>
      </c>
      <c r="C241" s="137"/>
      <c r="D241" s="137"/>
      <c r="E241" s="93" t="s">
        <v>203</v>
      </c>
      <c r="F241" s="94">
        <v>60</v>
      </c>
      <c r="G241" s="94">
        <v>60</v>
      </c>
      <c r="H241" s="94"/>
      <c r="I241" s="94"/>
    </row>
    <row r="242" spans="2:9" ht="45" x14ac:dyDescent="0.25">
      <c r="B242" s="139">
        <v>5760</v>
      </c>
      <c r="C242" s="139"/>
      <c r="D242" s="139"/>
      <c r="E242" s="87" t="s">
        <v>360</v>
      </c>
      <c r="F242" s="83"/>
      <c r="G242" s="83"/>
      <c r="H242" s="83"/>
      <c r="I242" s="83"/>
    </row>
    <row r="243" spans="2:9" x14ac:dyDescent="0.25">
      <c r="B243" s="138" t="s">
        <v>250</v>
      </c>
      <c r="C243" s="138"/>
      <c r="D243" s="138"/>
      <c r="E243" s="99" t="s">
        <v>256</v>
      </c>
      <c r="F243" s="94"/>
      <c r="G243" s="94"/>
      <c r="H243" s="94"/>
      <c r="I243" s="94"/>
    </row>
    <row r="244" spans="2:9" x14ac:dyDescent="0.25">
      <c r="B244" s="137" t="s">
        <v>251</v>
      </c>
      <c r="C244" s="137"/>
      <c r="D244" s="137"/>
      <c r="E244" s="93" t="s">
        <v>257</v>
      </c>
      <c r="F244" s="94"/>
      <c r="G244" s="94"/>
      <c r="H244" s="94"/>
      <c r="I244" s="94"/>
    </row>
    <row r="245" spans="2:9" x14ac:dyDescent="0.25">
      <c r="B245" s="137" t="s">
        <v>253</v>
      </c>
      <c r="C245" s="137"/>
      <c r="D245" s="137"/>
      <c r="E245" s="93" t="s">
        <v>259</v>
      </c>
      <c r="F245" s="94"/>
      <c r="G245" s="94"/>
      <c r="H245" s="94"/>
      <c r="I245" s="94"/>
    </row>
    <row r="246" spans="2:9" ht="30" x14ac:dyDescent="0.25">
      <c r="B246" s="137" t="s">
        <v>254</v>
      </c>
      <c r="C246" s="137"/>
      <c r="D246" s="137"/>
      <c r="E246" s="95" t="s">
        <v>260</v>
      </c>
      <c r="F246" s="94"/>
      <c r="G246" s="94"/>
      <c r="H246" s="94"/>
      <c r="I246" s="94"/>
    </row>
    <row r="247" spans="2:9" x14ac:dyDescent="0.25">
      <c r="B247" s="138" t="s">
        <v>163</v>
      </c>
      <c r="C247" s="138"/>
      <c r="D247" s="138"/>
      <c r="E247" s="99" t="s">
        <v>189</v>
      </c>
      <c r="F247" s="94"/>
      <c r="G247" s="94"/>
      <c r="H247" s="94"/>
      <c r="I247" s="94"/>
    </row>
    <row r="248" spans="2:9" x14ac:dyDescent="0.25">
      <c r="B248" s="137" t="s">
        <v>164</v>
      </c>
      <c r="C248" s="137"/>
      <c r="D248" s="137"/>
      <c r="E248" s="93" t="s">
        <v>190</v>
      </c>
      <c r="F248" s="94"/>
      <c r="G248" s="94"/>
      <c r="H248" s="94"/>
      <c r="I248" s="94"/>
    </row>
    <row r="249" spans="2:9" ht="30" x14ac:dyDescent="0.25">
      <c r="B249" s="137" t="s">
        <v>255</v>
      </c>
      <c r="C249" s="137"/>
      <c r="D249" s="137"/>
      <c r="E249" s="95" t="s">
        <v>261</v>
      </c>
      <c r="F249" s="94"/>
      <c r="G249" s="94"/>
      <c r="H249" s="94"/>
      <c r="I249" s="94"/>
    </row>
  </sheetData>
  <mergeCells count="246">
    <mergeCell ref="B15:D15"/>
    <mergeCell ref="B9:D9"/>
    <mergeCell ref="B11:D11"/>
    <mergeCell ref="B14:D14"/>
    <mergeCell ref="B2:I2"/>
    <mergeCell ref="B10:D10"/>
    <mergeCell ref="B13:D13"/>
    <mergeCell ref="B4:I4"/>
    <mergeCell ref="B6:E6"/>
    <mergeCell ref="B7:E7"/>
    <mergeCell ref="B8:D8"/>
    <mergeCell ref="B22:D22"/>
    <mergeCell ref="B23:D23"/>
    <mergeCell ref="B24:D24"/>
    <mergeCell ref="B25:D25"/>
    <mergeCell ref="B26:D26"/>
    <mergeCell ref="B16:D16"/>
    <mergeCell ref="B17:D17"/>
    <mergeCell ref="B18:D18"/>
    <mergeCell ref="B19:D19"/>
    <mergeCell ref="B21:D21"/>
    <mergeCell ref="B20:D20"/>
    <mergeCell ref="B45:D45"/>
    <mergeCell ref="B46:D46"/>
    <mergeCell ref="B47:D47"/>
    <mergeCell ref="B48:D48"/>
    <mergeCell ref="B49:D49"/>
    <mergeCell ref="B42:D42"/>
    <mergeCell ref="B43:D43"/>
    <mergeCell ref="B44:D44"/>
    <mergeCell ref="B12:D12"/>
    <mergeCell ref="B40:D40"/>
    <mergeCell ref="B37:D37"/>
    <mergeCell ref="B38:D38"/>
    <mergeCell ref="B39:D39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55:D55"/>
    <mergeCell ref="B56:D56"/>
    <mergeCell ref="B57:D57"/>
    <mergeCell ref="B58:D58"/>
    <mergeCell ref="B59:D59"/>
    <mergeCell ref="B50:D50"/>
    <mergeCell ref="B51:D51"/>
    <mergeCell ref="B52:D52"/>
    <mergeCell ref="B53:D53"/>
    <mergeCell ref="B54:D54"/>
    <mergeCell ref="B65:D65"/>
    <mergeCell ref="B66:D66"/>
    <mergeCell ref="B67:D67"/>
    <mergeCell ref="B68:D68"/>
    <mergeCell ref="B69:D69"/>
    <mergeCell ref="B60:D60"/>
    <mergeCell ref="B61:D61"/>
    <mergeCell ref="B62:D62"/>
    <mergeCell ref="B63:D63"/>
    <mergeCell ref="B64:D64"/>
    <mergeCell ref="B75:D75"/>
    <mergeCell ref="B76:D76"/>
    <mergeCell ref="B77:D77"/>
    <mergeCell ref="B78:D78"/>
    <mergeCell ref="B79:D79"/>
    <mergeCell ref="B70:D70"/>
    <mergeCell ref="B71:D71"/>
    <mergeCell ref="B72:D72"/>
    <mergeCell ref="B73:D73"/>
    <mergeCell ref="B74:D74"/>
    <mergeCell ref="B85:D85"/>
    <mergeCell ref="B86:D86"/>
    <mergeCell ref="B87:D87"/>
    <mergeCell ref="B88:D88"/>
    <mergeCell ref="B89:D89"/>
    <mergeCell ref="B80:D80"/>
    <mergeCell ref="B81:D81"/>
    <mergeCell ref="B82:D82"/>
    <mergeCell ref="B83:D83"/>
    <mergeCell ref="B84:D84"/>
    <mergeCell ref="B95:D95"/>
    <mergeCell ref="B96:D96"/>
    <mergeCell ref="B97:D97"/>
    <mergeCell ref="B98:D98"/>
    <mergeCell ref="B99:D99"/>
    <mergeCell ref="B90:D90"/>
    <mergeCell ref="B91:D91"/>
    <mergeCell ref="B92:D92"/>
    <mergeCell ref="B93:D93"/>
    <mergeCell ref="B94:D94"/>
    <mergeCell ref="B105:D105"/>
    <mergeCell ref="B106:D106"/>
    <mergeCell ref="B107:D107"/>
    <mergeCell ref="B108:D108"/>
    <mergeCell ref="B109:D109"/>
    <mergeCell ref="B100:D100"/>
    <mergeCell ref="B101:D101"/>
    <mergeCell ref="B102:D102"/>
    <mergeCell ref="B103:D103"/>
    <mergeCell ref="B104:D104"/>
    <mergeCell ref="B115:D115"/>
    <mergeCell ref="B116:D116"/>
    <mergeCell ref="B117:D117"/>
    <mergeCell ref="B118:D118"/>
    <mergeCell ref="B119:D119"/>
    <mergeCell ref="B110:D110"/>
    <mergeCell ref="B111:D111"/>
    <mergeCell ref="B112:D112"/>
    <mergeCell ref="B113:D113"/>
    <mergeCell ref="B114:D114"/>
    <mergeCell ref="B125:D125"/>
    <mergeCell ref="B126:D126"/>
    <mergeCell ref="B127:D127"/>
    <mergeCell ref="B128:D128"/>
    <mergeCell ref="B129:D129"/>
    <mergeCell ref="B120:D120"/>
    <mergeCell ref="B121:D121"/>
    <mergeCell ref="B122:D122"/>
    <mergeCell ref="B123:D123"/>
    <mergeCell ref="B124:D124"/>
    <mergeCell ref="B135:D135"/>
    <mergeCell ref="B136:D136"/>
    <mergeCell ref="B137:D137"/>
    <mergeCell ref="B138:D138"/>
    <mergeCell ref="B139:D139"/>
    <mergeCell ref="B130:D130"/>
    <mergeCell ref="B131:D131"/>
    <mergeCell ref="B132:D132"/>
    <mergeCell ref="B133:D133"/>
    <mergeCell ref="B134:D134"/>
    <mergeCell ref="B146:D146"/>
    <mergeCell ref="B147:D147"/>
    <mergeCell ref="B142:D142"/>
    <mergeCell ref="B148:D148"/>
    <mergeCell ref="B149:D149"/>
    <mergeCell ref="B140:D140"/>
    <mergeCell ref="B141:D141"/>
    <mergeCell ref="B143:D143"/>
    <mergeCell ref="B144:D144"/>
    <mergeCell ref="B145:D145"/>
    <mergeCell ref="B155:D155"/>
    <mergeCell ref="B156:D156"/>
    <mergeCell ref="B157:D157"/>
    <mergeCell ref="B159:D159"/>
    <mergeCell ref="B160:D160"/>
    <mergeCell ref="B150:D150"/>
    <mergeCell ref="B151:D151"/>
    <mergeCell ref="B152:D152"/>
    <mergeCell ref="B153:D153"/>
    <mergeCell ref="B154:D154"/>
    <mergeCell ref="B165:D165"/>
    <mergeCell ref="B166:D166"/>
    <mergeCell ref="B167:D167"/>
    <mergeCell ref="B168:D168"/>
    <mergeCell ref="B169:D169"/>
    <mergeCell ref="B161:D161"/>
    <mergeCell ref="B158:D158"/>
    <mergeCell ref="B162:D162"/>
    <mergeCell ref="B163:D163"/>
    <mergeCell ref="B164:D164"/>
    <mergeCell ref="B175:D175"/>
    <mergeCell ref="B176:D176"/>
    <mergeCell ref="B177:D177"/>
    <mergeCell ref="B178:D178"/>
    <mergeCell ref="B179:D179"/>
    <mergeCell ref="B170:D170"/>
    <mergeCell ref="B171:D171"/>
    <mergeCell ref="B172:D172"/>
    <mergeCell ref="B173:D173"/>
    <mergeCell ref="B174:D174"/>
    <mergeCell ref="B185:D185"/>
    <mergeCell ref="B186:D186"/>
    <mergeCell ref="B187:D187"/>
    <mergeCell ref="B188:D188"/>
    <mergeCell ref="B189:D189"/>
    <mergeCell ref="B180:D180"/>
    <mergeCell ref="B181:D181"/>
    <mergeCell ref="B182:D182"/>
    <mergeCell ref="B183:D183"/>
    <mergeCell ref="B184:D184"/>
    <mergeCell ref="B195:D195"/>
    <mergeCell ref="B196:D196"/>
    <mergeCell ref="B197:D197"/>
    <mergeCell ref="B198:D198"/>
    <mergeCell ref="B199:D199"/>
    <mergeCell ref="B190:D190"/>
    <mergeCell ref="B191:D191"/>
    <mergeCell ref="B192:D192"/>
    <mergeCell ref="B193:D193"/>
    <mergeCell ref="B194:D194"/>
    <mergeCell ref="B205:D205"/>
    <mergeCell ref="B206:D206"/>
    <mergeCell ref="B207:D207"/>
    <mergeCell ref="B208:D208"/>
    <mergeCell ref="B209:D209"/>
    <mergeCell ref="B200:D200"/>
    <mergeCell ref="B201:D201"/>
    <mergeCell ref="B202:D202"/>
    <mergeCell ref="B203:D203"/>
    <mergeCell ref="B204:D204"/>
    <mergeCell ref="B215:D215"/>
    <mergeCell ref="B216:D216"/>
    <mergeCell ref="B217:D217"/>
    <mergeCell ref="B218:D218"/>
    <mergeCell ref="B219:D219"/>
    <mergeCell ref="B210:D210"/>
    <mergeCell ref="B211:D211"/>
    <mergeCell ref="B212:D212"/>
    <mergeCell ref="B213:D213"/>
    <mergeCell ref="B214:D214"/>
    <mergeCell ref="B225:D225"/>
    <mergeCell ref="B226:D226"/>
    <mergeCell ref="B227:D227"/>
    <mergeCell ref="B228:D228"/>
    <mergeCell ref="B229:D229"/>
    <mergeCell ref="B220:D220"/>
    <mergeCell ref="B221:D221"/>
    <mergeCell ref="B222:D222"/>
    <mergeCell ref="B223:D223"/>
    <mergeCell ref="B224:D224"/>
    <mergeCell ref="B235:D235"/>
    <mergeCell ref="B236:D236"/>
    <mergeCell ref="B237:D237"/>
    <mergeCell ref="B238:D238"/>
    <mergeCell ref="B239:D239"/>
    <mergeCell ref="B230:D230"/>
    <mergeCell ref="B231:D231"/>
    <mergeCell ref="B232:D232"/>
    <mergeCell ref="B233:D233"/>
    <mergeCell ref="B234:D234"/>
    <mergeCell ref="B245:D245"/>
    <mergeCell ref="B246:D246"/>
    <mergeCell ref="B247:D247"/>
    <mergeCell ref="B248:D248"/>
    <mergeCell ref="B249:D249"/>
    <mergeCell ref="B240:D240"/>
    <mergeCell ref="B241:D241"/>
    <mergeCell ref="B242:D242"/>
    <mergeCell ref="B243:D243"/>
    <mergeCell ref="B244:D244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Irena Peričić Mohorić</cp:lastModifiedBy>
  <cp:lastPrinted>2026-07-30T07:24:18Z</cp:lastPrinted>
  <dcterms:created xsi:type="dcterms:W3CDTF">2022-08-12T12:51:27Z</dcterms:created>
  <dcterms:modified xsi:type="dcterms:W3CDTF">2026-07-30T07:26:53Z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