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12" r:id="rId7"/>
  </sheets>
  <calcPr calcId="17902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2"/>
  <c r="H17" i="1"/>
  <c r="I17"/>
  <c r="J17"/>
  <c r="K17" s="1"/>
  <c r="G17"/>
  <c r="G161" i="12"/>
  <c r="G162"/>
  <c r="G163"/>
  <c r="G164"/>
  <c r="G165"/>
  <c r="G166"/>
  <c r="G167"/>
  <c r="G168"/>
  <c r="G169"/>
  <c r="G170"/>
  <c r="G171"/>
  <c r="G172"/>
  <c r="G173"/>
  <c r="G174"/>
  <c r="G175"/>
  <c r="G123"/>
  <c r="G124"/>
  <c r="G125"/>
  <c r="G73"/>
  <c r="G70"/>
  <c r="G176"/>
  <c r="G160"/>
  <c r="G159"/>
  <c r="G158"/>
  <c r="G11"/>
  <c r="H26" i="8"/>
  <c r="H13"/>
  <c r="L92" i="3"/>
  <c r="L39" l="1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8"/>
  <c r="L89"/>
  <c r="L90"/>
  <c r="L91"/>
  <c r="L93"/>
  <c r="L94"/>
  <c r="L38"/>
  <c r="K39"/>
  <c r="K40"/>
  <c r="K41"/>
  <c r="K42"/>
  <c r="K43"/>
  <c r="K44"/>
  <c r="K45"/>
  <c r="K46"/>
  <c r="K47"/>
  <c r="K48"/>
  <c r="K49"/>
  <c r="K50"/>
  <c r="K51"/>
  <c r="K52"/>
  <c r="K53"/>
  <c r="K55"/>
  <c r="K56"/>
  <c r="K57"/>
  <c r="K58"/>
  <c r="K59"/>
  <c r="K60"/>
  <c r="K61"/>
  <c r="K62"/>
  <c r="K63"/>
  <c r="K64"/>
  <c r="K66"/>
  <c r="K67"/>
  <c r="K68"/>
  <c r="K69"/>
  <c r="K70"/>
  <c r="K71"/>
  <c r="K72"/>
  <c r="K73"/>
  <c r="K74"/>
  <c r="K75"/>
  <c r="K77"/>
  <c r="K78"/>
  <c r="K79"/>
  <c r="K80"/>
  <c r="K81"/>
  <c r="K85"/>
  <c r="K86"/>
  <c r="K87"/>
  <c r="K38"/>
  <c r="L12"/>
  <c r="L13"/>
  <c r="L14"/>
  <c r="L15"/>
  <c r="L16"/>
  <c r="L17"/>
  <c r="L18"/>
  <c r="L19"/>
  <c r="L20"/>
  <c r="L22"/>
  <c r="L23"/>
  <c r="L24"/>
  <c r="L25"/>
  <c r="L26"/>
  <c r="L27"/>
  <c r="L28"/>
  <c r="L29"/>
  <c r="L30"/>
  <c r="L31"/>
  <c r="L32"/>
  <c r="L33"/>
  <c r="L34"/>
  <c r="L11"/>
  <c r="K12"/>
  <c r="K13"/>
  <c r="K14"/>
  <c r="K15"/>
  <c r="K22"/>
  <c r="K23"/>
  <c r="K24"/>
  <c r="K25"/>
  <c r="K26"/>
  <c r="K27"/>
  <c r="K28"/>
  <c r="K29"/>
  <c r="K30"/>
  <c r="K31"/>
  <c r="K11"/>
  <c r="H7" i="8"/>
  <c r="H8"/>
  <c r="H10"/>
  <c r="H11"/>
  <c r="H12"/>
  <c r="H14"/>
  <c r="H15"/>
  <c r="H16"/>
  <c r="H17"/>
  <c r="H18"/>
  <c r="H19"/>
  <c r="H20"/>
  <c r="H21"/>
  <c r="H23"/>
  <c r="H24"/>
  <c r="H25"/>
  <c r="H27"/>
  <c r="H28"/>
  <c r="H29"/>
  <c r="H30"/>
  <c r="H31"/>
  <c r="G7"/>
  <c r="G8"/>
  <c r="G9"/>
  <c r="G10"/>
  <c r="G11"/>
  <c r="G12"/>
  <c r="G14"/>
  <c r="G15"/>
  <c r="G16"/>
  <c r="G17"/>
  <c r="G19"/>
  <c r="G20"/>
  <c r="G21"/>
  <c r="G22"/>
  <c r="G23"/>
  <c r="G24"/>
  <c r="G25"/>
  <c r="G27"/>
  <c r="G28"/>
  <c r="G29"/>
  <c r="G30"/>
  <c r="H6"/>
  <c r="G6"/>
  <c r="H8" i="11"/>
  <c r="H9"/>
  <c r="H7"/>
  <c r="G8"/>
  <c r="G9"/>
  <c r="G7"/>
  <c r="G9" i="12"/>
  <c r="G10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G58"/>
  <c r="G59"/>
  <c r="G60"/>
  <c r="G61"/>
  <c r="G62"/>
  <c r="G64"/>
  <c r="G65"/>
  <c r="G66"/>
  <c r="G67"/>
  <c r="G68"/>
  <c r="G69"/>
  <c r="G71"/>
  <c r="G72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6"/>
  <c r="G147"/>
  <c r="G148"/>
  <c r="G149"/>
  <c r="G150"/>
  <c r="G151"/>
  <c r="G152"/>
  <c r="G153"/>
  <c r="G154"/>
  <c r="G155"/>
  <c r="G156"/>
  <c r="G157"/>
  <c r="G8"/>
  <c r="L12" i="1"/>
  <c r="L14"/>
  <c r="L15"/>
  <c r="L11"/>
  <c r="K12"/>
  <c r="K14"/>
  <c r="K15"/>
  <c r="K11"/>
</calcChain>
</file>

<file path=xl/sharedStrings.xml><?xml version="1.0" encoding="utf-8"?>
<sst xmlns="http://schemas.openxmlformats.org/spreadsheetml/2006/main" count="440" uniqueCount="191">
  <si>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</si>
  <si>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</si>
  <si>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</si>
  <si>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</si>
  <si>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</si>
  <si>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</si>
  <si>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</si>
  <si>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</si>
  <si>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</si>
  <si>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</si>
  <si>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</si>
  <si>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</si>
  <si>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</si>
  <si>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</si>
  <si>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</si>
  <si>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</si>
  <si>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</si>
  <si>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</si>
  <si>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</si>
  <si>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</si>
  <si>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</si>
  <si>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</si>
  <si>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</si>
  <si>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</si>
  <si>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</si>
  <si>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</si>
  <si>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</si>
  <si>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</si>
  <si>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</si>
  <si>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</si>
  <si>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</si>
  <si>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</si>
  <si>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</si>
  <si>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</si>
  <si>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</si>
  <si>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</si>
  <si>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</si>
  <si>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</si>
  <si>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</si>
  <si>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</si>
  <si>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</si>
  <si>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</si>
  <si>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</si>
  <si>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</si>
  <si>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</si>
  <si>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</si>
  <si>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</si>
  <si>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</si>
  <si>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</si>
  <si>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</si>
  <si>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</si>
  <si>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</si>
  <si>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</si>
  <si>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</si>
  <si>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</si>
  <si>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</si>
  <si>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</si>
  <si>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</si>
  <si>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</si>
  <si>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</si>
  <si>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</si>
  <si>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</si>
  <si>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</si>
  <si>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</si>
  <si>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</si>
  <si>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</si>
  <si>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</si>
  <si>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Kamate na oročena sredstva i depozite po viđenju</t>
  </si>
  <si>
    <t>Prihodi od upravnih i administrativnih pristojbi, pristojbi po posebnim propisima i naknada</t>
  </si>
  <si>
    <t>Ostali nespomenuti prihodi</t>
  </si>
  <si>
    <t>Prihodi od prodaje proizvoda i robe te pruženih usluga i prihodi od donacija</t>
  </si>
  <si>
    <t>Pomoći proračunskim korisnicima iz proračuna koji im nije nadležan</t>
  </si>
  <si>
    <t>Prihodi od financijske imovine</t>
  </si>
  <si>
    <t>Prihodi po posebnim propisima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</si>
  <si>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</si>
  <si>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</si>
  <si>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</si>
  <si>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</si>
  <si>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</si>
  <si>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</si>
  <si>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</si>
  <si>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</si>
  <si>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</si>
  <si>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</si>
  <si>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</si>
  <si>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</si>
  <si>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</si>
  <si>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</si>
  <si>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</si>
  <si>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</si>
  <si>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</si>
  <si>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</si>
  <si>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</si>
  <si>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</si>
  <si>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</si>
  <si>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</si>
  <si>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</si>
  <si>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</si>
  <si>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</si>
  <si>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</si>
  <si>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</si>
  <si>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</si>
  <si>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</si>
  <si>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</si>
  <si>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</si>
  <si>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</si>
  <si>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</si>
  <si>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</si>
  <si>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</si>
  <si>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</si>
  <si>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</si>
  <si>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</si>
  <si>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</si>
  <si>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</si>
  <si>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</si>
  <si>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</si>
  <si>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</si>
  <si>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</si>
  <si>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</si>
  <si>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</si>
  <si>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</si>
  <si>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</si>
  <si>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</si>
  <si>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>12 Prihodi za decentralizirane funkcije</t>
  </si>
  <si>
    <t>31 Vlastiti prihodi - proračunski korisnici</t>
  </si>
  <si>
    <t>4 Prihodi za posebne namjene</t>
  </si>
  <si>
    <t>44 Prihodi za posebne namjene - proračunski korisnici</t>
  </si>
  <si>
    <t>5 Pomoći</t>
  </si>
  <si>
    <t>57 Pomoći - proračunski korisnici</t>
  </si>
  <si>
    <t>571 Pomoći iz državnog proračuna - proračunski korisnici</t>
  </si>
  <si>
    <t>A113701</t>
  </si>
  <si>
    <t>A113801</t>
  </si>
  <si>
    <t>A113821</t>
  </si>
  <si>
    <t>A113901</t>
  </si>
  <si>
    <t>A113913</t>
  </si>
  <si>
    <t>A113914</t>
  </si>
  <si>
    <t>A113922</t>
  </si>
  <si>
    <t>K113902</t>
  </si>
  <si>
    <t>PROGRAM ZAKONSKOG STANDARDA - DECENTRALIZIRANE FUNKCIJE</t>
  </si>
  <si>
    <t>PROGRAMSKA DJELATNOST OSNOVNIH ŠKOLA GRADA</t>
  </si>
  <si>
    <t>OPĆI PRIHODI I PRIMICI</t>
  </si>
  <si>
    <t>PROGRAM STANDARDA IZNAD DRŽAVNOG STANDARDA - ŠIRE JAVNE POTREBE</t>
  </si>
  <si>
    <t>PROGRAM PRODUŽENOG BORAVKA I CJELODNEVNOG ODGOJNO - OBRAZOVANOG RADA</t>
  </si>
  <si>
    <t>GRAĐANSKI ODGOJ I OBRAZOVANJE</t>
  </si>
  <si>
    <t>OSTALE PROGRAMSKE AKTIVNOSTI OSNOVNIH ŠKOLA</t>
  </si>
  <si>
    <t>UDŽBENICI ZA UČENIKE OSNOVNIH ŠKOLA</t>
  </si>
  <si>
    <t>ODGOJNO - OBRAZOVNO, ADMINISTRATIVNO I TEHNIČKO OSOBLJE</t>
  </si>
  <si>
    <t>PREHRANA UČENIKA OSNOVNIH ŠKOLA</t>
  </si>
  <si>
    <t>PROIZVEDENA DUGOTRAJNA IMOVINA OSNOVNIH ŠKOLA</t>
  </si>
  <si>
    <t>09 Obrazovanje</t>
  </si>
  <si>
    <t>091 Predškolsko i osnovno obrazovanje</t>
  </si>
  <si>
    <t>12 Sredstva učešća za pomoći</t>
  </si>
  <si>
    <t>2 Doprinosi</t>
  </si>
  <si>
    <t>21 Doprinosi za mirovinsko osiguranje</t>
  </si>
  <si>
    <t>Prihodi za decentralizirane funkcije</t>
  </si>
  <si>
    <t>Prihodi za posebne namjene - proračunski korisnici</t>
  </si>
  <si>
    <t xml:space="preserve"> Vlastiti prihodi - proračunski korisnici</t>
  </si>
  <si>
    <t>Pomoći iz državnog proračuna - proračunski korisnici</t>
  </si>
  <si>
    <t>SVEUKUPNO RASHODI I IZDACI</t>
  </si>
  <si>
    <t xml:space="preserve">OSTVARENJE/IZVRŠENJE 
1.-6.2024. </t>
  </si>
  <si>
    <t xml:space="preserve">Napomena:   </t>
  </si>
  <si>
    <t>A113811</t>
  </si>
  <si>
    <t>OSTALE AKTIVNOSTI</t>
  </si>
  <si>
    <t>OŠ  ŠKURINJE RIJEKA</t>
  </si>
  <si>
    <t>Pomoći temeljem prijenosa EU sredstava</t>
  </si>
  <si>
    <t>Tekuće pomoći temeljem prijenosa EU sredstava</t>
  </si>
  <si>
    <t>Prihodi od prodaje proizvoda i rode</t>
  </si>
  <si>
    <t>Kazne, upravne mjere i ostali prihodi</t>
  </si>
  <si>
    <t>Ostali prihodi</t>
  </si>
  <si>
    <t>OŠ ŠKURINJE RIJEKA</t>
  </si>
  <si>
    <t>A113818</t>
  </si>
  <si>
    <t>POMOĆNICI U NASTAVI</t>
  </si>
  <si>
    <t>Sitan inventar i autogume</t>
  </si>
  <si>
    <t>A113904</t>
  </si>
  <si>
    <t xml:space="preserve">ŠKOLSKA SHEMA </t>
  </si>
  <si>
    <t xml:space="preserve">IZVJEŠTAJ O IZVRŠENJU FINANCIJSKOG PLANA PRORAČUNSKOG KORISNIKA JEDINICE LOKALNE I PODRUČNE (REGIONALNE) SAMOUPRAVE ZA PRVO POLUGODIŠTE 2025. </t>
  </si>
  <si>
    <t>IZVORNI PLAN ILI REBALANS 2025.*</t>
  </si>
  <si>
    <t>TEKUĆI PLAN 2025.*</t>
  </si>
  <si>
    <t xml:space="preserve">OSTVARENJE/IZVRŠENJE 
1.-6.2025.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</si>
  <si>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</si>
  <si>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Uređaji, strojevi i oprema Za ostale namjene</t>
  </si>
  <si>
    <t>41 Prihodi za decentralizirane funkcije</t>
  </si>
  <si>
    <t>576 Pomoći iz državnog proračuna temeljem prijenosa EU sredstava - proračunski korisnici</t>
  </si>
  <si>
    <t>A113810</t>
  </si>
  <si>
    <t>PROGRAM STVARALAŠTVA</t>
  </si>
  <si>
    <t>A113825</t>
  </si>
  <si>
    <t>ZDRAVSTVENI ODGOJ I OBRAZOVANJE</t>
  </si>
  <si>
    <t>Pomoći iz državnog proračuna temeljem prijenosa EU sredstava - proračunski korisnici</t>
  </si>
  <si>
    <t>EUROPSKI PROJEKTI</t>
  </si>
  <si>
    <t>T140908</t>
  </si>
  <si>
    <t>RINKLUZIJA8 - RIJEČKI MODEL PODRŠKE UČENICIMA S TEŠKOĆAMA - EU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</si>
</sst>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0" fontId="9" fillId="0" borderId="0" xfId="0" applyFont="1" applyAlignment="1">
      <alignment wrapText="1"/>
    </xf>
    <xf numFmtId="0" fontId="9" fillId="0" borderId="0" xfId="0" applyFont="1"/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6" fillId="2" borderId="3" xfId="0" quotePrefix="1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1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right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6" fillId="3" borderId="2" xfId="0" applyNumberFormat="1" applyFont="1" applyFill="1" applyBorder="1" applyAlignment="1" applyProtection="1">
      <alignment vertical="center"/>
    </xf>
    <xf numFmtId="4" fontId="5" fillId="0" borderId="9" xfId="0" applyNumberFormat="1" applyFont="1" applyBorder="1" applyAlignment="1">
      <alignment horizontal="right"/>
    </xf>
    <xf numFmtId="4" fontId="13" fillId="2" borderId="3" xfId="0" applyNumberFormat="1" applyFont="1" applyFill="1" applyBorder="1" applyAlignment="1">
      <alignment horizontal="right" wrapText="1"/>
    </xf>
    <xf numFmtId="4" fontId="12" fillId="2" borderId="3" xfId="0" applyNumberFormat="1" applyFont="1" applyFill="1" applyBorder="1" applyAlignment="1">
      <alignment horizontal="right" wrapText="1"/>
    </xf>
    <xf numFmtId="4" fontId="3" fillId="0" borderId="8" xfId="0" applyNumberFormat="1" applyFont="1" applyFill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10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0" fontId="5" fillId="3" borderId="3" xfId="0" quotePrefix="1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4" fontId="13" fillId="4" borderId="3" xfId="0" applyNumberFormat="1" applyFont="1" applyFill="1" applyBorder="1" applyAlignment="1">
      <alignment horizontal="right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/>
    <xf numFmtId="4" fontId="12" fillId="4" borderId="3" xfId="0" applyNumberFormat="1" applyFont="1" applyFill="1" applyBorder="1" applyAlignment="1">
      <alignment horizontal="right" wrapText="1"/>
    </xf>
    <xf numFmtId="0" fontId="6" fillId="2" borderId="1" xfId="0" quotePrefix="1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 wrapText="1"/>
    </xf>
    <xf numFmtId="4" fontId="8" fillId="4" borderId="3" xfId="0" applyNumberFormat="1" applyFont="1" applyFill="1" applyBorder="1" applyAlignment="1">
      <alignment horizontal="right" wrapText="1"/>
    </xf>
    <xf numFmtId="4" fontId="5" fillId="0" borderId="8" xfId="0" applyNumberFormat="1" applyFont="1" applyFill="1" applyBorder="1" applyAlignment="1">
      <alignment horizontal="right"/>
    </xf>
    <xf numFmtId="4" fontId="10" fillId="3" borderId="3" xfId="0" applyNumberFormat="1" applyFont="1" applyFill="1" applyBorder="1"/>
    <xf numFmtId="0" fontId="6" fillId="2" borderId="3" xfId="0" quotePrefix="1" applyFont="1" applyFill="1" applyBorder="1" applyAlignment="1">
      <alignment horizontal="left"/>
    </xf>
    <xf numFmtId="4" fontId="6" fillId="4" borderId="3" xfId="0" applyNumberFormat="1" applyFont="1" applyFill="1" applyBorder="1" applyAlignment="1">
      <alignment wrapText="1"/>
    </xf>
    <xf numFmtId="0" fontId="10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4" fontId="8" fillId="4" borderId="3" xfId="0" applyNumberFormat="1" applyFont="1" applyFill="1" applyBorder="1" applyAlignment="1">
      <alignment wrapText="1"/>
    </xf>
    <xf numFmtId="4" fontId="9" fillId="4" borderId="3" xfId="0" applyNumberFormat="1" applyFont="1" applyFill="1" applyBorder="1" applyAlignment="1">
      <alignment wrapText="1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/>
    <xf numFmtId="0" fontId="8" fillId="0" borderId="0" xfId="0" quotePrefix="1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4" fontId="9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5" fillId="0" borderId="3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8" fillId="0" borderId="1" xfId="0" quotePrefix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0" xfId="0" quotePrefix="1" applyNumberFormat="1" applyFont="1" applyFill="1" applyBorder="1" applyAlignment="1" applyProtection="1">
      <alignment horizontal="left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36"/>
  <sheetViews>
    <sheetView tabSelected="1" zoomScale="93" zoomScaleNormal="93" workbookViewId="0">
      <selection activeCell="B11" sqref="B11:F11"/>
    </sheetView>
  </sheetViews>
  <sheetFormatPr defaultRowHeight="12.75"/>
  <cols>
    <col min="1" max="5" width="9.140625" style="34"/>
    <col min="6" max="10" width="25.28515625" style="34" customWidth="1"/>
    <col min="11" max="12" width="15.7109375" style="34" customWidth="1"/>
    <col min="13" max="16384" width="9.140625" style="34"/>
  </cols>
  <sheetData>
    <row r="1" spans="1:12">
      <c r="A1" s="83" t="s">
        <v>163</v>
      </c>
    </row>
    <row r="2" spans="1:12" ht="36.75" customHeight="1">
      <c r="B2" s="99" t="s">
        <v>175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8" customHeight="1"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.75" customHeight="1">
      <c r="B4" s="99" t="s">
        <v>11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36" customHeight="1">
      <c r="B5" s="118"/>
      <c r="C5" s="118"/>
      <c r="D5" s="118"/>
      <c r="E5" s="84"/>
      <c r="F5" s="84"/>
      <c r="G5" s="84"/>
      <c r="H5" s="84"/>
      <c r="I5" s="84"/>
      <c r="J5" s="2"/>
      <c r="K5" s="2"/>
    </row>
    <row r="6" spans="1:12" ht="18" customHeight="1">
      <c r="B6" s="99" t="s">
        <v>53</v>
      </c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ht="18" customHeight="1">
      <c r="B7" s="84"/>
      <c r="C7" s="33"/>
      <c r="D7" s="33"/>
      <c r="E7" s="33"/>
      <c r="F7" s="33"/>
      <c r="G7" s="33"/>
      <c r="H7" s="33"/>
      <c r="I7" s="33"/>
      <c r="J7" s="33"/>
      <c r="K7" s="33"/>
    </row>
    <row r="8" spans="1:12">
      <c r="B8" s="112" t="s">
        <v>54</v>
      </c>
      <c r="C8" s="112"/>
      <c r="D8" s="112"/>
      <c r="E8" s="112"/>
      <c r="F8" s="112"/>
      <c r="G8" s="92"/>
      <c r="H8" s="92"/>
      <c r="I8" s="92"/>
      <c r="J8" s="92"/>
      <c r="K8" s="91"/>
    </row>
    <row r="9" spans="1:12" ht="25.5">
      <c r="B9" s="107" t="s">
        <v>6</v>
      </c>
      <c r="C9" s="113"/>
      <c r="D9" s="113"/>
      <c r="E9" s="113"/>
      <c r="F9" s="114"/>
      <c r="G9" s="21" t="s">
        <v>159</v>
      </c>
      <c r="H9" s="1" t="s">
        <v>176</v>
      </c>
      <c r="I9" s="1" t="s">
        <v>177</v>
      </c>
      <c r="J9" s="21" t="s">
        <v>178</v>
      </c>
      <c r="K9" s="1" t="s">
        <v>16</v>
      </c>
      <c r="L9" s="1" t="s">
        <v>45</v>
      </c>
    </row>
    <row r="10" spans="1:12">
      <c r="B10" s="106">
        <v>1</v>
      </c>
      <c r="C10" s="106"/>
      <c r="D10" s="106"/>
      <c r="E10" s="106"/>
      <c r="F10" s="107"/>
      <c r="G10" s="21">
        <v>2</v>
      </c>
      <c r="H10" s="1">
        <v>3</v>
      </c>
      <c r="I10" s="1">
        <v>4</v>
      </c>
      <c r="J10" s="1">
        <v>5</v>
      </c>
      <c r="K10" s="1" t="s">
        <v>18</v>
      </c>
      <c r="L10" s="1" t="s">
        <v>19</v>
      </c>
    </row>
    <row r="11" spans="1:12">
      <c r="B11" s="108" t="s">
        <v>0</v>
      </c>
      <c r="C11" s="109"/>
      <c r="D11" s="109"/>
      <c r="E11" s="109"/>
      <c r="F11" s="110"/>
      <c r="G11" s="54">
        <v>649730.07999999996</v>
      </c>
      <c r="H11" s="55">
        <v>1344235</v>
      </c>
      <c r="I11" s="55">
        <v>1344235</v>
      </c>
      <c r="J11" s="54">
        <v>713260.32</v>
      </c>
      <c r="K11" s="54">
        <f>SUM(J11/G11*100)</f>
        <v>109.7779434807759</v>
      </c>
      <c r="L11" s="54">
        <f>SUM(J11/I11*100)</f>
        <v>53.060686561501527</v>
      </c>
    </row>
    <row r="12" spans="1:12">
      <c r="B12" s="111" t="s">
        <v>46</v>
      </c>
      <c r="C12" s="102"/>
      <c r="D12" s="102"/>
      <c r="E12" s="102"/>
      <c r="F12" s="104"/>
      <c r="G12" s="32">
        <v>649730.07999999996</v>
      </c>
      <c r="H12" s="31">
        <v>1344235</v>
      </c>
      <c r="I12" s="31">
        <v>1344235</v>
      </c>
      <c r="J12" s="32">
        <v>713260.32</v>
      </c>
      <c r="K12" s="54">
        <f t="shared" ref="K12:K17" si="0">SUM(J12/G12*100)</f>
        <v>109.7779434807759</v>
      </c>
      <c r="L12" s="54">
        <f t="shared" ref="L12:L15" si="1">SUM(J12/I12*100)</f>
        <v>53.060686561501527</v>
      </c>
    </row>
    <row r="13" spans="1:12">
      <c r="B13" s="115" t="s">
        <v>51</v>
      </c>
      <c r="C13" s="104"/>
      <c r="D13" s="104"/>
      <c r="E13" s="104"/>
      <c r="F13" s="104"/>
      <c r="G13" s="52">
        <v>0</v>
      </c>
      <c r="H13" s="79">
        <v>0</v>
      </c>
      <c r="I13" s="79">
        <v>0</v>
      </c>
      <c r="J13" s="79">
        <v>0</v>
      </c>
      <c r="K13" s="54">
        <v>0</v>
      </c>
      <c r="L13" s="54">
        <v>0</v>
      </c>
    </row>
    <row r="14" spans="1:12">
      <c r="B14" s="17" t="s">
        <v>1</v>
      </c>
      <c r="C14" s="48"/>
      <c r="D14" s="48"/>
      <c r="E14" s="48"/>
      <c r="F14" s="48"/>
      <c r="G14" s="50">
        <v>644432.57999999996</v>
      </c>
      <c r="H14" s="50">
        <v>1344235</v>
      </c>
      <c r="I14" s="50">
        <v>1344235</v>
      </c>
      <c r="J14" s="50">
        <v>784232.12</v>
      </c>
      <c r="K14" s="54">
        <f t="shared" si="0"/>
        <v>121.69343145251905</v>
      </c>
      <c r="L14" s="54">
        <f t="shared" si="1"/>
        <v>58.340403277700702</v>
      </c>
    </row>
    <row r="15" spans="1:12">
      <c r="B15" s="101" t="s">
        <v>47</v>
      </c>
      <c r="C15" s="102"/>
      <c r="D15" s="102"/>
      <c r="E15" s="102"/>
      <c r="F15" s="102"/>
      <c r="G15" s="51">
        <v>644432.57999999996</v>
      </c>
      <c r="H15" s="50">
        <v>1344235</v>
      </c>
      <c r="I15" s="50">
        <v>1344235</v>
      </c>
      <c r="J15" s="50">
        <v>784232.12</v>
      </c>
      <c r="K15" s="54">
        <f t="shared" si="0"/>
        <v>121.69343145251905</v>
      </c>
      <c r="L15" s="54">
        <f t="shared" si="1"/>
        <v>58.340403277700702</v>
      </c>
    </row>
    <row r="16" spans="1:12">
      <c r="B16" s="103" t="s">
        <v>48</v>
      </c>
      <c r="C16" s="104"/>
      <c r="D16" s="104"/>
      <c r="E16" s="104"/>
      <c r="F16" s="104"/>
      <c r="G16" s="53">
        <v>0</v>
      </c>
      <c r="H16" s="49">
        <v>0</v>
      </c>
      <c r="I16" s="49">
        <v>0</v>
      </c>
      <c r="J16" s="49">
        <v>0</v>
      </c>
      <c r="K16" s="54">
        <v>0</v>
      </c>
      <c r="L16" s="54">
        <v>0</v>
      </c>
    </row>
    <row r="17" spans="1:43">
      <c r="B17" s="117" t="s">
        <v>55</v>
      </c>
      <c r="C17" s="109"/>
      <c r="D17" s="109"/>
      <c r="E17" s="109"/>
      <c r="F17" s="109"/>
      <c r="G17" s="30">
        <f>SUM(G11-G14)</f>
        <v>5297.5</v>
      </c>
      <c r="H17" s="30">
        <f t="shared" ref="H17:J17" si="2">SUM(H11-H14)</f>
        <v>0</v>
      </c>
      <c r="I17" s="30">
        <f t="shared" si="2"/>
        <v>0</v>
      </c>
      <c r="J17" s="30">
        <f t="shared" si="2"/>
        <v>-70971.800000000047</v>
      </c>
      <c r="K17" s="80">
        <f t="shared" si="0"/>
        <v>-1339.722510618217</v>
      </c>
      <c r="L17" s="80">
        <v>0</v>
      </c>
    </row>
    <row r="18" spans="1:43">
      <c r="B18" s="84"/>
      <c r="C18" s="93"/>
      <c r="D18" s="93"/>
      <c r="E18" s="93"/>
      <c r="F18" s="93"/>
      <c r="G18" s="93"/>
      <c r="H18" s="93"/>
      <c r="I18" s="13"/>
      <c r="J18" s="13"/>
      <c r="K18" s="13"/>
      <c r="L18" s="13"/>
    </row>
    <row r="19" spans="1:43" ht="18" customHeight="1">
      <c r="B19" s="112" t="s">
        <v>56</v>
      </c>
      <c r="C19" s="112"/>
      <c r="D19" s="112"/>
      <c r="E19" s="112"/>
      <c r="F19" s="112"/>
      <c r="G19" s="93"/>
      <c r="H19" s="93"/>
      <c r="I19" s="13"/>
      <c r="J19" s="13"/>
      <c r="K19" s="13"/>
      <c r="L19" s="13"/>
    </row>
    <row r="20" spans="1:43" ht="25.5">
      <c r="B20" s="107" t="s">
        <v>6</v>
      </c>
      <c r="C20" s="113"/>
      <c r="D20" s="113"/>
      <c r="E20" s="113"/>
      <c r="F20" s="114"/>
      <c r="G20" s="21" t="s">
        <v>159</v>
      </c>
      <c r="H20" s="1" t="s">
        <v>176</v>
      </c>
      <c r="I20" s="1" t="s">
        <v>177</v>
      </c>
      <c r="J20" s="21" t="s">
        <v>178</v>
      </c>
      <c r="K20" s="1" t="s">
        <v>16</v>
      </c>
      <c r="L20" s="1" t="s">
        <v>45</v>
      </c>
    </row>
    <row r="21" spans="1:43">
      <c r="B21" s="106">
        <v>1</v>
      </c>
      <c r="C21" s="106"/>
      <c r="D21" s="106"/>
      <c r="E21" s="106"/>
      <c r="F21" s="107"/>
      <c r="G21" s="21">
        <v>2</v>
      </c>
      <c r="H21" s="1">
        <v>3</v>
      </c>
      <c r="I21" s="1">
        <v>4</v>
      </c>
      <c r="J21" s="1">
        <v>5</v>
      </c>
      <c r="K21" s="1" t="s">
        <v>18</v>
      </c>
      <c r="L21" s="1" t="s">
        <v>19</v>
      </c>
    </row>
    <row r="22" spans="1:43" ht="15.75" customHeight="1">
      <c r="B22" s="111" t="s">
        <v>49</v>
      </c>
      <c r="C22" s="122"/>
      <c r="D22" s="122"/>
      <c r="E22" s="122"/>
      <c r="F22" s="123"/>
      <c r="G22" s="15">
        <v>0</v>
      </c>
      <c r="H22" s="15">
        <v>0</v>
      </c>
      <c r="I22" s="15">
        <v>0</v>
      </c>
      <c r="J22" s="15">
        <v>0</v>
      </c>
      <c r="K22" s="15"/>
      <c r="L22" s="15"/>
    </row>
    <row r="23" spans="1:43">
      <c r="B23" s="111" t="s">
        <v>50</v>
      </c>
      <c r="C23" s="102"/>
      <c r="D23" s="102"/>
      <c r="E23" s="102"/>
      <c r="F23" s="102"/>
      <c r="G23" s="15">
        <v>0</v>
      </c>
      <c r="H23" s="15">
        <v>0</v>
      </c>
      <c r="I23" s="15">
        <v>0</v>
      </c>
      <c r="J23" s="15">
        <v>0</v>
      </c>
      <c r="K23" s="15"/>
      <c r="L23" s="15"/>
    </row>
    <row r="24" spans="1:43" s="94" customFormat="1" ht="15" customHeight="1">
      <c r="A24" s="34"/>
      <c r="B24" s="119" t="s">
        <v>52</v>
      </c>
      <c r="C24" s="120"/>
      <c r="D24" s="120"/>
      <c r="E24" s="120"/>
      <c r="F24" s="121"/>
      <c r="G24" s="16">
        <v>0</v>
      </c>
      <c r="H24" s="16">
        <v>0</v>
      </c>
      <c r="I24" s="16">
        <v>0</v>
      </c>
      <c r="J24" s="16">
        <v>0</v>
      </c>
      <c r="K24" s="16"/>
      <c r="L24" s="16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1:43" s="94" customFormat="1" ht="15" customHeight="1">
      <c r="A25" s="34"/>
      <c r="B25" s="119" t="s">
        <v>57</v>
      </c>
      <c r="C25" s="120"/>
      <c r="D25" s="120"/>
      <c r="E25" s="120"/>
      <c r="F25" s="121"/>
      <c r="G25" s="16">
        <v>0</v>
      </c>
      <c r="H25" s="16">
        <v>0</v>
      </c>
      <c r="I25" s="16">
        <v>0</v>
      </c>
      <c r="J25" s="16">
        <v>0</v>
      </c>
      <c r="K25" s="16"/>
      <c r="L25" s="16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3">
      <c r="B26" s="117" t="s">
        <v>58</v>
      </c>
      <c r="C26" s="109"/>
      <c r="D26" s="109"/>
      <c r="E26" s="109"/>
      <c r="F26" s="109"/>
      <c r="G26" s="16">
        <v>0</v>
      </c>
      <c r="H26" s="16">
        <v>0</v>
      </c>
      <c r="I26" s="16">
        <v>0</v>
      </c>
      <c r="J26" s="16">
        <v>0</v>
      </c>
      <c r="K26" s="16"/>
      <c r="L26" s="16"/>
    </row>
    <row r="27" spans="1:43">
      <c r="B27" s="95"/>
      <c r="C27" s="96"/>
      <c r="D27" s="96"/>
      <c r="E27" s="96"/>
      <c r="F27" s="96"/>
      <c r="G27" s="97"/>
      <c r="H27" s="97"/>
      <c r="I27" s="97"/>
      <c r="J27" s="97"/>
      <c r="K27" s="97"/>
    </row>
    <row r="28" spans="1:43">
      <c r="B28" s="124" t="s">
        <v>63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</row>
    <row r="29" spans="1:43">
      <c r="B29" s="95"/>
      <c r="C29" s="96"/>
      <c r="D29" s="96"/>
      <c r="E29" s="96"/>
      <c r="F29" s="96"/>
      <c r="G29" s="97"/>
      <c r="H29" s="97"/>
      <c r="I29" s="97"/>
      <c r="J29" s="97"/>
      <c r="K29" s="97"/>
    </row>
    <row r="30" spans="1:43" ht="15" customHeight="1">
      <c r="B30" s="105" t="s">
        <v>160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43"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43" ht="15" customHeight="1">
      <c r="B32" s="105" t="s">
        <v>59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</row>
    <row r="33" spans="2:12" ht="36.75" customHeight="1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</row>
    <row r="34" spans="2:12"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spans="2:12" ht="15" customHeight="1">
      <c r="B35" s="116" t="s">
        <v>179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2:12"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</sheetData>
  <mergeCells count="27">
    <mergeCell ref="B35:L36"/>
    <mergeCell ref="B17:F17"/>
    <mergeCell ref="B26:F26"/>
    <mergeCell ref="B5:D5"/>
    <mergeCell ref="B25:F25"/>
    <mergeCell ref="B20:F20"/>
    <mergeCell ref="B21:F21"/>
    <mergeCell ref="B23:F23"/>
    <mergeCell ref="B24:F24"/>
    <mergeCell ref="B22:F22"/>
    <mergeCell ref="B28:L28"/>
    <mergeCell ref="B2:L2"/>
    <mergeCell ref="B4:L4"/>
    <mergeCell ref="B6:L6"/>
    <mergeCell ref="B34:F34"/>
    <mergeCell ref="G34:K34"/>
    <mergeCell ref="B15:F15"/>
    <mergeCell ref="B16:F16"/>
    <mergeCell ref="B30:L30"/>
    <mergeCell ref="B32:L33"/>
    <mergeCell ref="B10:F10"/>
    <mergeCell ref="B11:F11"/>
    <mergeCell ref="B12:F12"/>
    <mergeCell ref="B8:F8"/>
    <mergeCell ref="B9:F9"/>
    <mergeCell ref="B13:F13"/>
    <mergeCell ref="B19:F19"/>
  </mergeCells>
  <pageMargins left="0.7" right="0.7" top="0.75" bottom="0.75" header="0.3" footer="0.3"/>
  <pageSetup paperSize="9" scale="64" orientation="landscape" r:id="rId1"/>
  <ignoredErrors>
    <ignoredError sqref="K14:K15 L11:L12 L14:L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zoomScale="82" zoomScaleNormal="82" workbookViewId="0">
      <selection activeCell="F25" sqref="F25"/>
    </sheetView>
  </sheetViews>
  <sheetFormatPr defaultRowHeight="12.75"/>
  <cols>
    <col min="1" max="1" width="9.140625" style="34"/>
    <col min="2" max="2" width="7.42578125" style="34" bestFit="1" customWidth="1"/>
    <col min="3" max="3" width="8.42578125" style="34" bestFit="1" customWidth="1"/>
    <col min="4" max="4" width="5.42578125" style="34" bestFit="1" customWidth="1"/>
    <col min="5" max="5" width="5.42578125" style="34" customWidth="1"/>
    <col min="6" max="6" width="44.7109375" style="34" customWidth="1"/>
    <col min="7" max="10" width="25.28515625" style="34" customWidth="1"/>
    <col min="11" max="12" width="15.7109375" style="34" customWidth="1"/>
    <col min="13" max="16384" width="9.140625" style="34"/>
  </cols>
  <sheetData>
    <row r="1" spans="1:12" ht="18" customHeight="1">
      <c r="A1" s="83" t="s">
        <v>163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B2" s="99" t="s">
        <v>11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>
      <c r="B3" s="84"/>
      <c r="C3" s="84"/>
      <c r="D3" s="84"/>
      <c r="E3" s="84"/>
      <c r="F3" s="84"/>
      <c r="G3" s="84"/>
      <c r="H3" s="84"/>
      <c r="I3" s="84"/>
      <c r="J3" s="2"/>
      <c r="K3" s="2"/>
    </row>
    <row r="4" spans="1:12">
      <c r="A4" s="83"/>
      <c r="B4" s="84"/>
      <c r="C4" s="84"/>
      <c r="D4" s="84"/>
      <c r="E4" s="84"/>
      <c r="F4" s="84"/>
      <c r="G4" s="84"/>
      <c r="H4" s="84"/>
      <c r="I4" s="84"/>
      <c r="J4" s="2"/>
      <c r="K4" s="2"/>
    </row>
    <row r="5" spans="1:12" ht="18" customHeight="1">
      <c r="B5" s="99" t="s">
        <v>60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>
      <c r="B6" s="84"/>
      <c r="C6" s="84"/>
      <c r="D6" s="84"/>
      <c r="E6" s="84"/>
      <c r="F6" s="84"/>
      <c r="G6" s="84"/>
      <c r="H6" s="84"/>
      <c r="I6" s="84"/>
      <c r="J6" s="2"/>
      <c r="K6" s="2"/>
    </row>
    <row r="7" spans="1:12" ht="15.75" customHeight="1">
      <c r="B7" s="99" t="s">
        <v>17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2">
      <c r="B8" s="84"/>
      <c r="C8" s="84"/>
      <c r="D8" s="84"/>
      <c r="E8" s="84"/>
      <c r="F8" s="84"/>
      <c r="G8" s="84"/>
      <c r="H8" s="84"/>
      <c r="I8" s="84"/>
      <c r="J8" s="2"/>
      <c r="K8" s="2"/>
    </row>
    <row r="9" spans="1:12" ht="25.5">
      <c r="B9" s="125" t="s">
        <v>6</v>
      </c>
      <c r="C9" s="126"/>
      <c r="D9" s="126"/>
      <c r="E9" s="126"/>
      <c r="F9" s="127"/>
      <c r="G9" s="56" t="s">
        <v>159</v>
      </c>
      <c r="H9" s="28" t="s">
        <v>176</v>
      </c>
      <c r="I9" s="28" t="s">
        <v>177</v>
      </c>
      <c r="J9" s="56" t="s">
        <v>178</v>
      </c>
      <c r="K9" s="28" t="s">
        <v>16</v>
      </c>
      <c r="L9" s="28" t="s">
        <v>45</v>
      </c>
    </row>
    <row r="10" spans="1:12" ht="16.5" customHeight="1">
      <c r="B10" s="125">
        <v>1</v>
      </c>
      <c r="C10" s="126"/>
      <c r="D10" s="126"/>
      <c r="E10" s="126"/>
      <c r="F10" s="127"/>
      <c r="G10" s="28">
        <v>2</v>
      </c>
      <c r="H10" s="28">
        <v>3</v>
      </c>
      <c r="I10" s="28">
        <v>4</v>
      </c>
      <c r="J10" s="28">
        <v>5</v>
      </c>
      <c r="K10" s="28" t="s">
        <v>18</v>
      </c>
      <c r="L10" s="28" t="s">
        <v>19</v>
      </c>
    </row>
    <row r="11" spans="1:12">
      <c r="B11" s="5"/>
      <c r="C11" s="5"/>
      <c r="D11" s="5"/>
      <c r="E11" s="5"/>
      <c r="F11" s="5" t="s">
        <v>20</v>
      </c>
      <c r="G11" s="54">
        <v>649730.07999999996</v>
      </c>
      <c r="H11" s="55">
        <v>1344235</v>
      </c>
      <c r="I11" s="55">
        <v>1344235</v>
      </c>
      <c r="J11" s="54">
        <v>713260.32</v>
      </c>
      <c r="K11" s="54">
        <f>SUM(J11/G11*100)</f>
        <v>109.7779434807759</v>
      </c>
      <c r="L11" s="54">
        <f>SUM(J11/I11*100)</f>
        <v>53.060686561501527</v>
      </c>
    </row>
    <row r="12" spans="1:12" ht="15.75" customHeight="1">
      <c r="B12" s="5">
        <v>6</v>
      </c>
      <c r="C12" s="5"/>
      <c r="D12" s="5"/>
      <c r="E12" s="5"/>
      <c r="F12" s="5" t="s">
        <v>2</v>
      </c>
      <c r="G12" s="32">
        <v>649730.07999999996</v>
      </c>
      <c r="H12" s="31">
        <v>1344235</v>
      </c>
      <c r="I12" s="31">
        <v>1344235</v>
      </c>
      <c r="J12" s="32">
        <v>713260.32</v>
      </c>
      <c r="K12" s="54">
        <f t="shared" ref="K12:K31" si="0">SUM(J12/G12*100)</f>
        <v>109.7779434807759</v>
      </c>
      <c r="L12" s="54">
        <f t="shared" ref="L12:L34" si="1">SUM(J12/I12*100)</f>
        <v>53.060686561501527</v>
      </c>
    </row>
    <row r="13" spans="1:12" ht="25.5">
      <c r="B13" s="5"/>
      <c r="C13" s="10">
        <v>63</v>
      </c>
      <c r="D13" s="10"/>
      <c r="E13" s="10"/>
      <c r="F13" s="10" t="s">
        <v>21</v>
      </c>
      <c r="G13" s="32">
        <v>534550.92000000004</v>
      </c>
      <c r="H13" s="31">
        <v>1111139</v>
      </c>
      <c r="I13" s="31">
        <v>1111139</v>
      </c>
      <c r="J13" s="32">
        <v>602803.17000000004</v>
      </c>
      <c r="K13" s="54">
        <f t="shared" si="0"/>
        <v>112.76814751343052</v>
      </c>
      <c r="L13" s="54">
        <f t="shared" si="1"/>
        <v>54.250923601817604</v>
      </c>
    </row>
    <row r="14" spans="1:12" ht="25.5">
      <c r="B14" s="5"/>
      <c r="C14" s="10"/>
      <c r="D14" s="10">
        <v>636</v>
      </c>
      <c r="E14" s="10"/>
      <c r="F14" s="33" t="s">
        <v>71</v>
      </c>
      <c r="G14" s="32">
        <v>534550.19999999995</v>
      </c>
      <c r="H14" s="31">
        <v>1086076</v>
      </c>
      <c r="I14" s="31">
        <v>1086076</v>
      </c>
      <c r="J14" s="32">
        <v>58861.73</v>
      </c>
      <c r="K14" s="54">
        <f t="shared" si="0"/>
        <v>11.011450374539193</v>
      </c>
      <c r="L14" s="54">
        <f t="shared" si="1"/>
        <v>5.4196695258895335</v>
      </c>
    </row>
    <row r="15" spans="1:12" ht="25.5">
      <c r="B15" s="6"/>
      <c r="C15" s="6"/>
      <c r="D15" s="6"/>
      <c r="E15" s="6">
        <v>6361</v>
      </c>
      <c r="F15" s="23" t="s">
        <v>64</v>
      </c>
      <c r="G15" s="32">
        <v>534550.92000000004</v>
      </c>
      <c r="H15" s="31">
        <v>1076876</v>
      </c>
      <c r="I15" s="31">
        <v>1076876</v>
      </c>
      <c r="J15" s="32">
        <v>588610.73</v>
      </c>
      <c r="K15" s="54">
        <f t="shared" si="0"/>
        <v>110.11312636034747</v>
      </c>
      <c r="L15" s="54">
        <f t="shared" si="1"/>
        <v>54.659100026372577</v>
      </c>
    </row>
    <row r="16" spans="1:12" ht="25.5">
      <c r="B16" s="6"/>
      <c r="C16" s="6"/>
      <c r="D16" s="6"/>
      <c r="E16" s="6">
        <v>6362</v>
      </c>
      <c r="F16" s="23" t="s">
        <v>65</v>
      </c>
      <c r="G16" s="32">
        <v>0</v>
      </c>
      <c r="H16" s="31">
        <v>9200</v>
      </c>
      <c r="I16" s="31">
        <v>9200</v>
      </c>
      <c r="J16" s="32">
        <v>0</v>
      </c>
      <c r="K16" s="54">
        <v>0</v>
      </c>
      <c r="L16" s="54">
        <f t="shared" si="1"/>
        <v>0</v>
      </c>
    </row>
    <row r="17" spans="2:12">
      <c r="B17" s="6"/>
      <c r="C17" s="6"/>
      <c r="D17" s="6">
        <v>638</v>
      </c>
      <c r="E17" s="6"/>
      <c r="F17" s="45" t="s">
        <v>164</v>
      </c>
      <c r="G17" s="32">
        <v>0</v>
      </c>
      <c r="H17" s="31">
        <v>25063</v>
      </c>
      <c r="I17" s="31">
        <v>25063</v>
      </c>
      <c r="J17" s="32">
        <v>14192.44</v>
      </c>
      <c r="K17" s="54">
        <v>0</v>
      </c>
      <c r="L17" s="54">
        <f t="shared" si="1"/>
        <v>56.62705980928061</v>
      </c>
    </row>
    <row r="18" spans="2:12">
      <c r="B18" s="6"/>
      <c r="C18" s="6"/>
      <c r="D18" s="6"/>
      <c r="E18" s="6">
        <v>6381</v>
      </c>
      <c r="F18" s="45" t="s">
        <v>165</v>
      </c>
      <c r="G18" s="32">
        <v>0</v>
      </c>
      <c r="H18" s="31">
        <v>25063</v>
      </c>
      <c r="I18" s="31">
        <v>25063</v>
      </c>
      <c r="J18" s="32">
        <v>14192.44</v>
      </c>
      <c r="K18" s="54">
        <v>0</v>
      </c>
      <c r="L18" s="54">
        <f t="shared" si="1"/>
        <v>56.62705980928061</v>
      </c>
    </row>
    <row r="19" spans="2:12">
      <c r="B19" s="6"/>
      <c r="C19" s="6">
        <v>64</v>
      </c>
      <c r="D19" s="6"/>
      <c r="E19" s="6"/>
      <c r="F19" s="23" t="s">
        <v>66</v>
      </c>
      <c r="G19" s="32">
        <v>0</v>
      </c>
      <c r="H19" s="31">
        <v>2</v>
      </c>
      <c r="I19" s="31">
        <v>2</v>
      </c>
      <c r="J19" s="32">
        <v>0</v>
      </c>
      <c r="K19" s="54">
        <v>0</v>
      </c>
      <c r="L19" s="54">
        <f t="shared" si="1"/>
        <v>0</v>
      </c>
    </row>
    <row r="20" spans="2:12">
      <c r="B20" s="6"/>
      <c r="C20" s="6"/>
      <c r="D20" s="6">
        <v>641</v>
      </c>
      <c r="E20" s="6"/>
      <c r="F20" s="34" t="s">
        <v>72</v>
      </c>
      <c r="G20" s="32">
        <v>0</v>
      </c>
      <c r="H20" s="31">
        <v>2</v>
      </c>
      <c r="I20" s="31">
        <v>2</v>
      </c>
      <c r="J20" s="32">
        <v>0</v>
      </c>
      <c r="K20" s="54">
        <v>0</v>
      </c>
      <c r="L20" s="54">
        <f t="shared" si="1"/>
        <v>0</v>
      </c>
    </row>
    <row r="21" spans="2:12">
      <c r="B21" s="6"/>
      <c r="C21" s="6"/>
      <c r="D21" s="6"/>
      <c r="E21" s="6">
        <v>6413</v>
      </c>
      <c r="F21" s="23" t="s">
        <v>67</v>
      </c>
      <c r="G21" s="32">
        <v>0</v>
      </c>
      <c r="H21" s="31">
        <v>0</v>
      </c>
      <c r="I21" s="31">
        <v>0</v>
      </c>
      <c r="J21" s="32">
        <v>0</v>
      </c>
      <c r="K21" s="54">
        <v>0</v>
      </c>
      <c r="L21" s="54">
        <v>0</v>
      </c>
    </row>
    <row r="22" spans="2:12" ht="25.5">
      <c r="B22" s="6"/>
      <c r="C22" s="6">
        <v>65</v>
      </c>
      <c r="D22" s="6"/>
      <c r="E22" s="6"/>
      <c r="F22" s="33" t="s">
        <v>68</v>
      </c>
      <c r="G22" s="32">
        <v>36601.83</v>
      </c>
      <c r="H22" s="31">
        <v>67026</v>
      </c>
      <c r="I22" s="31">
        <v>67026</v>
      </c>
      <c r="J22" s="32">
        <v>29214.55</v>
      </c>
      <c r="K22" s="54">
        <f t="shared" si="0"/>
        <v>79.817184004187752</v>
      </c>
      <c r="L22" s="54">
        <f t="shared" si="1"/>
        <v>43.58689165398502</v>
      </c>
    </row>
    <row r="23" spans="2:12">
      <c r="B23" s="6"/>
      <c r="C23" s="6"/>
      <c r="D23" s="6">
        <v>652</v>
      </c>
      <c r="E23" s="6"/>
      <c r="F23" s="35" t="s">
        <v>73</v>
      </c>
      <c r="G23" s="32">
        <v>36601.83</v>
      </c>
      <c r="H23" s="31">
        <v>67026</v>
      </c>
      <c r="I23" s="31">
        <v>67026</v>
      </c>
      <c r="J23" s="32">
        <v>29214.55</v>
      </c>
      <c r="K23" s="54">
        <f t="shared" si="0"/>
        <v>79.817184004187752</v>
      </c>
      <c r="L23" s="54">
        <f t="shared" si="1"/>
        <v>43.58689165398502</v>
      </c>
    </row>
    <row r="24" spans="2:12">
      <c r="B24" s="6"/>
      <c r="C24" s="6"/>
      <c r="D24" s="6"/>
      <c r="E24" s="6">
        <v>6526</v>
      </c>
      <c r="F24" s="23" t="s">
        <v>69</v>
      </c>
      <c r="G24" s="32">
        <v>36601.83</v>
      </c>
      <c r="H24" s="31">
        <v>67026</v>
      </c>
      <c r="I24" s="31">
        <v>67026</v>
      </c>
      <c r="J24" s="32">
        <v>29214.55</v>
      </c>
      <c r="K24" s="54">
        <f t="shared" si="0"/>
        <v>79.817184004187752</v>
      </c>
      <c r="L24" s="54">
        <f t="shared" si="1"/>
        <v>43.58689165398502</v>
      </c>
    </row>
    <row r="25" spans="2:12" ht="25.5">
      <c r="B25" s="6"/>
      <c r="C25" s="6">
        <v>66</v>
      </c>
      <c r="D25" s="7"/>
      <c r="E25" s="7"/>
      <c r="F25" s="10" t="s">
        <v>70</v>
      </c>
      <c r="G25" s="32">
        <v>1280</v>
      </c>
      <c r="H25" s="31">
        <v>4700</v>
      </c>
      <c r="I25" s="31">
        <v>4700</v>
      </c>
      <c r="J25" s="32">
        <v>830</v>
      </c>
      <c r="K25" s="54">
        <f t="shared" si="0"/>
        <v>64.84375</v>
      </c>
      <c r="L25" s="54">
        <f t="shared" si="1"/>
        <v>17.659574468085108</v>
      </c>
    </row>
    <row r="26" spans="2:12" ht="25.5">
      <c r="B26" s="6"/>
      <c r="C26" s="20"/>
      <c r="D26" s="6">
        <v>661</v>
      </c>
      <c r="E26" s="7"/>
      <c r="F26" s="10" t="s">
        <v>22</v>
      </c>
      <c r="G26" s="32">
        <v>1280</v>
      </c>
      <c r="H26" s="31">
        <v>4700</v>
      </c>
      <c r="I26" s="31">
        <v>4700</v>
      </c>
      <c r="J26" s="32">
        <v>830</v>
      </c>
      <c r="K26" s="54">
        <f t="shared" si="0"/>
        <v>64.84375</v>
      </c>
      <c r="L26" s="54">
        <f t="shared" si="1"/>
        <v>17.659574468085108</v>
      </c>
    </row>
    <row r="27" spans="2:12">
      <c r="B27" s="6"/>
      <c r="C27" s="20"/>
      <c r="D27" s="6"/>
      <c r="E27" s="6">
        <v>6614</v>
      </c>
      <c r="F27" s="10" t="s">
        <v>166</v>
      </c>
      <c r="G27" s="32">
        <v>50</v>
      </c>
      <c r="H27" s="31">
        <v>250</v>
      </c>
      <c r="I27" s="31">
        <v>250</v>
      </c>
      <c r="J27" s="32">
        <v>0</v>
      </c>
      <c r="K27" s="54">
        <f t="shared" si="0"/>
        <v>0</v>
      </c>
      <c r="L27" s="54">
        <f t="shared" si="1"/>
        <v>0</v>
      </c>
    </row>
    <row r="28" spans="2:12">
      <c r="B28" s="6"/>
      <c r="C28" s="20"/>
      <c r="D28" s="7"/>
      <c r="E28" s="6">
        <v>6615</v>
      </c>
      <c r="F28" s="35" t="s">
        <v>74</v>
      </c>
      <c r="G28" s="32">
        <v>1230</v>
      </c>
      <c r="H28" s="31">
        <v>4450</v>
      </c>
      <c r="I28" s="31">
        <v>4450</v>
      </c>
      <c r="J28" s="32">
        <v>830</v>
      </c>
      <c r="K28" s="54">
        <f t="shared" si="0"/>
        <v>67.479674796747972</v>
      </c>
      <c r="L28" s="54">
        <f t="shared" si="1"/>
        <v>18.651685393258425</v>
      </c>
    </row>
    <row r="29" spans="2:12" ht="25.5">
      <c r="B29" s="6"/>
      <c r="C29" s="6">
        <v>67</v>
      </c>
      <c r="D29" s="6"/>
      <c r="E29" s="6"/>
      <c r="F29" s="36" t="s">
        <v>76</v>
      </c>
      <c r="G29" s="32">
        <v>77297.33</v>
      </c>
      <c r="H29" s="31">
        <v>161018</v>
      </c>
      <c r="I29" s="31">
        <v>161018</v>
      </c>
      <c r="J29" s="32">
        <v>80412.600000000006</v>
      </c>
      <c r="K29" s="54">
        <f t="shared" si="0"/>
        <v>104.03024270049173</v>
      </c>
      <c r="L29" s="54">
        <f t="shared" si="1"/>
        <v>49.940130917040335</v>
      </c>
    </row>
    <row r="30" spans="2:12" ht="25.5">
      <c r="B30" s="6"/>
      <c r="C30" s="6"/>
      <c r="D30" s="6">
        <v>671</v>
      </c>
      <c r="E30" s="6"/>
      <c r="F30" s="37" t="s">
        <v>77</v>
      </c>
      <c r="G30" s="32">
        <v>77297.33</v>
      </c>
      <c r="H30" s="31">
        <v>161018</v>
      </c>
      <c r="I30" s="31">
        <v>161018</v>
      </c>
      <c r="J30" s="32">
        <v>80412.600000000006</v>
      </c>
      <c r="K30" s="54">
        <f t="shared" si="0"/>
        <v>104.03024270049173</v>
      </c>
      <c r="L30" s="54">
        <f t="shared" si="1"/>
        <v>49.940130917040335</v>
      </c>
    </row>
    <row r="31" spans="2:12" ht="25.5">
      <c r="B31" s="6"/>
      <c r="C31" s="6"/>
      <c r="D31" s="6"/>
      <c r="E31" s="6">
        <v>6711</v>
      </c>
      <c r="F31" s="36" t="s">
        <v>78</v>
      </c>
      <c r="G31" s="32">
        <v>77297.33</v>
      </c>
      <c r="H31" s="31">
        <v>161018</v>
      </c>
      <c r="I31" s="31">
        <v>161018</v>
      </c>
      <c r="J31" s="32">
        <v>80412.600000000006</v>
      </c>
      <c r="K31" s="54">
        <f t="shared" si="0"/>
        <v>104.03024270049173</v>
      </c>
      <c r="L31" s="54">
        <f t="shared" si="1"/>
        <v>49.940130917040335</v>
      </c>
    </row>
    <row r="32" spans="2:12">
      <c r="B32" s="6"/>
      <c r="C32" s="6">
        <v>68</v>
      </c>
      <c r="D32" s="6"/>
      <c r="E32" s="6"/>
      <c r="F32" s="36" t="s">
        <v>167</v>
      </c>
      <c r="G32" s="32">
        <v>0</v>
      </c>
      <c r="H32" s="31">
        <v>350</v>
      </c>
      <c r="I32" s="31">
        <v>350</v>
      </c>
      <c r="J32" s="32">
        <v>0</v>
      </c>
      <c r="K32" s="54">
        <v>0</v>
      </c>
      <c r="L32" s="54">
        <f t="shared" si="1"/>
        <v>0</v>
      </c>
    </row>
    <row r="33" spans="2:12">
      <c r="B33" s="6"/>
      <c r="C33" s="6"/>
      <c r="D33" s="6">
        <v>683</v>
      </c>
      <c r="E33" s="6"/>
      <c r="F33" s="36" t="s">
        <v>168</v>
      </c>
      <c r="G33" s="32">
        <v>0</v>
      </c>
      <c r="H33" s="31">
        <v>350</v>
      </c>
      <c r="I33" s="31">
        <v>350</v>
      </c>
      <c r="J33" s="32">
        <v>0</v>
      </c>
      <c r="K33" s="54">
        <v>0</v>
      </c>
      <c r="L33" s="54">
        <f t="shared" si="1"/>
        <v>0</v>
      </c>
    </row>
    <row r="34" spans="2:12">
      <c r="B34" s="6"/>
      <c r="C34" s="6"/>
      <c r="D34" s="6"/>
      <c r="E34" s="6">
        <v>6831</v>
      </c>
      <c r="F34" s="36" t="s">
        <v>168</v>
      </c>
      <c r="G34" s="32">
        <v>0</v>
      </c>
      <c r="H34" s="31">
        <v>350</v>
      </c>
      <c r="I34" s="31">
        <v>350</v>
      </c>
      <c r="J34" s="32">
        <v>0</v>
      </c>
      <c r="K34" s="54">
        <v>0</v>
      </c>
      <c r="L34" s="54">
        <f t="shared" si="1"/>
        <v>0</v>
      </c>
    </row>
    <row r="35" spans="2:12" ht="15.75" customHeight="1">
      <c r="B35" s="84"/>
      <c r="C35" s="84"/>
      <c r="D35" s="84"/>
      <c r="E35" s="84"/>
      <c r="F35" s="84"/>
      <c r="G35" s="84"/>
      <c r="H35" s="84"/>
      <c r="I35" s="84"/>
      <c r="J35" s="2"/>
      <c r="K35" s="2"/>
      <c r="L35" s="2"/>
    </row>
    <row r="36" spans="2:12" ht="25.5">
      <c r="B36" s="125" t="s">
        <v>6</v>
      </c>
      <c r="C36" s="126"/>
      <c r="D36" s="126"/>
      <c r="E36" s="126"/>
      <c r="F36" s="127"/>
      <c r="G36" s="56" t="s">
        <v>159</v>
      </c>
      <c r="H36" s="28" t="s">
        <v>176</v>
      </c>
      <c r="I36" s="28" t="s">
        <v>177</v>
      </c>
      <c r="J36" s="56" t="s">
        <v>178</v>
      </c>
      <c r="K36" s="28" t="s">
        <v>16</v>
      </c>
      <c r="L36" s="28" t="s">
        <v>45</v>
      </c>
    </row>
    <row r="37" spans="2:12" ht="12.75" customHeight="1">
      <c r="B37" s="125">
        <v>1</v>
      </c>
      <c r="C37" s="126"/>
      <c r="D37" s="126"/>
      <c r="E37" s="126"/>
      <c r="F37" s="127"/>
      <c r="G37" s="59">
        <v>2</v>
      </c>
      <c r="H37" s="59">
        <v>3</v>
      </c>
      <c r="I37" s="59">
        <v>4</v>
      </c>
      <c r="J37" s="59">
        <v>5</v>
      </c>
      <c r="K37" s="59" t="s">
        <v>18</v>
      </c>
      <c r="L37" s="59" t="s">
        <v>19</v>
      </c>
    </row>
    <row r="38" spans="2:12">
      <c r="B38" s="5"/>
      <c r="C38" s="5"/>
      <c r="D38" s="5"/>
      <c r="E38" s="5"/>
      <c r="F38" s="57" t="s">
        <v>7</v>
      </c>
      <c r="G38" s="50">
        <v>644432.57999999996</v>
      </c>
      <c r="H38" s="50">
        <v>1344235</v>
      </c>
      <c r="I38" s="50">
        <v>1344235</v>
      </c>
      <c r="J38" s="50">
        <v>784232.12</v>
      </c>
      <c r="K38" s="50">
        <f>SUM(J38/G38*100)</f>
        <v>121.69343145251905</v>
      </c>
      <c r="L38" s="60">
        <f>SUM(J38/I38*100)</f>
        <v>58.340403277700702</v>
      </c>
    </row>
    <row r="39" spans="2:12">
      <c r="B39" s="5">
        <v>3</v>
      </c>
      <c r="C39" s="5"/>
      <c r="D39" s="5"/>
      <c r="E39" s="5"/>
      <c r="F39" s="57" t="s">
        <v>3</v>
      </c>
      <c r="G39" s="51">
        <v>644432.57999999996</v>
      </c>
      <c r="H39" s="51">
        <v>1339316</v>
      </c>
      <c r="I39" s="51">
        <v>1339316</v>
      </c>
      <c r="J39" s="51">
        <v>784232.12</v>
      </c>
      <c r="K39" s="50">
        <f t="shared" ref="K39:K87" si="2">SUM(J39/G39*100)</f>
        <v>121.69343145251905</v>
      </c>
      <c r="L39" s="60">
        <f t="shared" ref="L39:L94" si="3">SUM(J39/I39*100)</f>
        <v>58.55467417696795</v>
      </c>
    </row>
    <row r="40" spans="2:12">
      <c r="B40" s="5"/>
      <c r="C40" s="10">
        <v>31</v>
      </c>
      <c r="D40" s="10"/>
      <c r="E40" s="10"/>
      <c r="F40" s="61" t="s">
        <v>4</v>
      </c>
      <c r="G40" s="67">
        <v>535816.93000000005</v>
      </c>
      <c r="H40" s="67">
        <v>1142427</v>
      </c>
      <c r="I40" s="67">
        <v>1142427</v>
      </c>
      <c r="J40" s="67">
        <v>681894.97</v>
      </c>
      <c r="K40" s="50">
        <f t="shared" si="2"/>
        <v>127.26267719834831</v>
      </c>
      <c r="L40" s="60">
        <f t="shared" si="3"/>
        <v>59.688275049521764</v>
      </c>
    </row>
    <row r="41" spans="2:12">
      <c r="B41" s="6"/>
      <c r="C41" s="6"/>
      <c r="D41" s="6">
        <v>311</v>
      </c>
      <c r="E41" s="6"/>
      <c r="F41" s="62" t="s">
        <v>24</v>
      </c>
      <c r="G41" s="67">
        <v>443199.73</v>
      </c>
      <c r="H41" s="67">
        <v>946367</v>
      </c>
      <c r="I41" s="67">
        <v>946367</v>
      </c>
      <c r="J41" s="67">
        <v>567455.23</v>
      </c>
      <c r="K41" s="50">
        <f t="shared" si="2"/>
        <v>128.03600534684441</v>
      </c>
      <c r="L41" s="60">
        <f t="shared" si="3"/>
        <v>59.961434623143028</v>
      </c>
    </row>
    <row r="42" spans="2:12">
      <c r="B42" s="6"/>
      <c r="C42" s="6"/>
      <c r="D42" s="6"/>
      <c r="E42" s="6">
        <v>3111</v>
      </c>
      <c r="F42" s="62" t="s">
        <v>25</v>
      </c>
      <c r="G42" s="67">
        <v>431227.77</v>
      </c>
      <c r="H42" s="67">
        <v>929317</v>
      </c>
      <c r="I42" s="67">
        <v>929317</v>
      </c>
      <c r="J42" s="67">
        <v>545091.53</v>
      </c>
      <c r="K42" s="50">
        <f t="shared" si="2"/>
        <v>126.4045518218829</v>
      </c>
      <c r="L42" s="60">
        <f t="shared" si="3"/>
        <v>58.655069260542959</v>
      </c>
    </row>
    <row r="43" spans="2:12">
      <c r="B43" s="6"/>
      <c r="C43" s="6"/>
      <c r="D43" s="6"/>
      <c r="E43" s="6">
        <v>3113</v>
      </c>
      <c r="F43" s="63" t="s">
        <v>79</v>
      </c>
      <c r="G43" s="67">
        <v>9790.7900000000009</v>
      </c>
      <c r="H43" s="67">
        <v>13200</v>
      </c>
      <c r="I43" s="67">
        <v>13200</v>
      </c>
      <c r="J43" s="67">
        <v>18850.490000000002</v>
      </c>
      <c r="K43" s="50">
        <f t="shared" si="2"/>
        <v>192.53288039065285</v>
      </c>
      <c r="L43" s="60">
        <f t="shared" si="3"/>
        <v>142.80674242424243</v>
      </c>
    </row>
    <row r="44" spans="2:12">
      <c r="B44" s="6"/>
      <c r="C44" s="6"/>
      <c r="D44" s="6"/>
      <c r="E44" s="6">
        <v>3114</v>
      </c>
      <c r="F44" s="64" t="s">
        <v>80</v>
      </c>
      <c r="G44" s="67">
        <v>2181.17</v>
      </c>
      <c r="H44" s="67">
        <v>3850</v>
      </c>
      <c r="I44" s="67">
        <v>3850</v>
      </c>
      <c r="J44" s="67">
        <v>3513.21</v>
      </c>
      <c r="K44" s="50">
        <f t="shared" si="2"/>
        <v>161.06997620543103</v>
      </c>
      <c r="L44" s="60">
        <f t="shared" si="3"/>
        <v>91.252207792207798</v>
      </c>
    </row>
    <row r="45" spans="2:12">
      <c r="B45" s="6"/>
      <c r="C45" s="6"/>
      <c r="D45" s="6">
        <v>312</v>
      </c>
      <c r="E45" s="6"/>
      <c r="F45" s="64" t="s">
        <v>81</v>
      </c>
      <c r="G45" s="67">
        <v>19496.259999999998</v>
      </c>
      <c r="H45" s="67">
        <v>42700</v>
      </c>
      <c r="I45" s="67">
        <v>42700</v>
      </c>
      <c r="J45" s="67">
        <v>20825.330000000002</v>
      </c>
      <c r="K45" s="50">
        <f t="shared" si="2"/>
        <v>106.81705106517867</v>
      </c>
      <c r="L45" s="60">
        <f t="shared" si="3"/>
        <v>48.771264637002346</v>
      </c>
    </row>
    <row r="46" spans="2:12">
      <c r="B46" s="6"/>
      <c r="C46" s="6"/>
      <c r="D46" s="6"/>
      <c r="E46" s="6">
        <v>3121</v>
      </c>
      <c r="F46" s="64" t="s">
        <v>81</v>
      </c>
      <c r="G46" s="67">
        <v>19496.259999999998</v>
      </c>
      <c r="H46" s="67">
        <v>42700</v>
      </c>
      <c r="I46" s="67">
        <v>42700</v>
      </c>
      <c r="J46" s="67">
        <v>20825.330000000002</v>
      </c>
      <c r="K46" s="50">
        <f t="shared" si="2"/>
        <v>106.81705106517867</v>
      </c>
      <c r="L46" s="60">
        <f t="shared" si="3"/>
        <v>48.771264637002346</v>
      </c>
    </row>
    <row r="47" spans="2:12">
      <c r="B47" s="6"/>
      <c r="C47" s="6"/>
      <c r="D47" s="6">
        <v>313</v>
      </c>
      <c r="E47" s="6"/>
      <c r="F47" s="64" t="s">
        <v>82</v>
      </c>
      <c r="G47" s="67">
        <v>73120.94</v>
      </c>
      <c r="H47" s="67">
        <v>153360</v>
      </c>
      <c r="I47" s="67">
        <v>153360</v>
      </c>
      <c r="J47" s="67">
        <v>93614.41</v>
      </c>
      <c r="K47" s="50">
        <f t="shared" si="2"/>
        <v>128.02681420671013</v>
      </c>
      <c r="L47" s="60">
        <f t="shared" si="3"/>
        <v>61.042260041731879</v>
      </c>
    </row>
    <row r="48" spans="2:12">
      <c r="B48" s="6"/>
      <c r="C48" s="6"/>
      <c r="D48" s="6"/>
      <c r="E48" s="6">
        <v>3132</v>
      </c>
      <c r="F48" s="64" t="s">
        <v>83</v>
      </c>
      <c r="G48" s="67">
        <v>73120.94</v>
      </c>
      <c r="H48" s="67">
        <v>153360</v>
      </c>
      <c r="I48" s="67">
        <v>153360</v>
      </c>
      <c r="J48" s="67">
        <v>93614.41</v>
      </c>
      <c r="K48" s="50">
        <f t="shared" si="2"/>
        <v>128.02681420671013</v>
      </c>
      <c r="L48" s="60">
        <f t="shared" si="3"/>
        <v>61.042260041731879</v>
      </c>
    </row>
    <row r="49" spans="2:12">
      <c r="B49" s="6"/>
      <c r="C49" s="6">
        <v>32</v>
      </c>
      <c r="D49" s="6"/>
      <c r="E49" s="6"/>
      <c r="F49" s="64" t="s">
        <v>12</v>
      </c>
      <c r="G49" s="67">
        <v>108055.6</v>
      </c>
      <c r="H49" s="67">
        <v>181636</v>
      </c>
      <c r="I49" s="67">
        <v>181636</v>
      </c>
      <c r="J49" s="67">
        <v>102263.39</v>
      </c>
      <c r="K49" s="50">
        <f t="shared" si="2"/>
        <v>94.639602204790862</v>
      </c>
      <c r="L49" s="60">
        <f t="shared" si="3"/>
        <v>56.301278380937703</v>
      </c>
    </row>
    <row r="50" spans="2:12">
      <c r="B50" s="6"/>
      <c r="C50" s="6"/>
      <c r="D50" s="6">
        <v>321</v>
      </c>
      <c r="E50" s="6"/>
      <c r="F50" s="64" t="s">
        <v>26</v>
      </c>
      <c r="G50" s="67">
        <v>14851.6</v>
      </c>
      <c r="H50" s="67">
        <v>23735</v>
      </c>
      <c r="I50" s="67">
        <v>23735</v>
      </c>
      <c r="J50" s="67">
        <v>18772.900000000001</v>
      </c>
      <c r="K50" s="50">
        <f t="shared" si="2"/>
        <v>126.40321581513103</v>
      </c>
      <c r="L50" s="60">
        <f t="shared" si="3"/>
        <v>79.093743416894895</v>
      </c>
    </row>
    <row r="51" spans="2:12">
      <c r="B51" s="6"/>
      <c r="C51" s="20"/>
      <c r="D51" s="6"/>
      <c r="E51" s="6">
        <v>3211</v>
      </c>
      <c r="F51" s="64" t="s">
        <v>27</v>
      </c>
      <c r="G51" s="67">
        <v>1343.79</v>
      </c>
      <c r="H51" s="67">
        <v>2910</v>
      </c>
      <c r="I51" s="67">
        <v>2910</v>
      </c>
      <c r="J51" s="67">
        <v>2134.9</v>
      </c>
      <c r="K51" s="50">
        <f t="shared" si="2"/>
        <v>158.87154987014341</v>
      </c>
      <c r="L51" s="60">
        <f t="shared" si="3"/>
        <v>73.364261168384886</v>
      </c>
    </row>
    <row r="52" spans="2:12" ht="25.5">
      <c r="B52" s="6"/>
      <c r="C52" s="20"/>
      <c r="D52" s="6"/>
      <c r="E52" s="6">
        <v>3212</v>
      </c>
      <c r="F52" s="65" t="s">
        <v>84</v>
      </c>
      <c r="G52" s="67">
        <v>12994.43</v>
      </c>
      <c r="H52" s="67">
        <v>19535</v>
      </c>
      <c r="I52" s="67">
        <v>19535</v>
      </c>
      <c r="J52" s="67">
        <v>16238.07</v>
      </c>
      <c r="K52" s="50">
        <f t="shared" si="2"/>
        <v>124.96177208234604</v>
      </c>
      <c r="L52" s="60">
        <f t="shared" si="3"/>
        <v>83.122958791911955</v>
      </c>
    </row>
    <row r="53" spans="2:12">
      <c r="B53" s="6"/>
      <c r="C53" s="20"/>
      <c r="D53" s="6"/>
      <c r="E53" s="6">
        <v>3213</v>
      </c>
      <c r="F53" s="64" t="s">
        <v>85</v>
      </c>
      <c r="G53" s="67">
        <v>513.38</v>
      </c>
      <c r="H53" s="67">
        <v>990</v>
      </c>
      <c r="I53" s="67">
        <v>990</v>
      </c>
      <c r="J53" s="67">
        <v>400</v>
      </c>
      <c r="K53" s="50">
        <f t="shared" si="2"/>
        <v>77.914994740737853</v>
      </c>
      <c r="L53" s="60">
        <f t="shared" si="3"/>
        <v>40.404040404040401</v>
      </c>
    </row>
    <row r="54" spans="2:12">
      <c r="B54" s="6"/>
      <c r="C54" s="20"/>
      <c r="D54" s="6"/>
      <c r="E54" s="6">
        <v>3214</v>
      </c>
      <c r="F54" s="64" t="s">
        <v>86</v>
      </c>
      <c r="G54" s="67">
        <v>0</v>
      </c>
      <c r="H54" s="67">
        <v>300</v>
      </c>
      <c r="I54" s="67">
        <v>300</v>
      </c>
      <c r="J54" s="67">
        <v>0</v>
      </c>
      <c r="K54" s="50">
        <v>0</v>
      </c>
      <c r="L54" s="60">
        <f t="shared" si="3"/>
        <v>0</v>
      </c>
    </row>
    <row r="55" spans="2:12">
      <c r="B55" s="6"/>
      <c r="C55" s="20"/>
      <c r="D55" s="6">
        <v>322</v>
      </c>
      <c r="E55" s="6"/>
      <c r="F55" s="64" t="s">
        <v>87</v>
      </c>
      <c r="G55" s="67">
        <v>75896.06</v>
      </c>
      <c r="H55" s="67">
        <v>123580</v>
      </c>
      <c r="I55" s="67">
        <v>123580</v>
      </c>
      <c r="J55" s="67">
        <v>60993.83</v>
      </c>
      <c r="K55" s="50">
        <f t="shared" si="2"/>
        <v>80.364949115935673</v>
      </c>
      <c r="L55" s="60">
        <f t="shared" si="3"/>
        <v>49.355745266224311</v>
      </c>
    </row>
    <row r="56" spans="2:12">
      <c r="B56" s="6"/>
      <c r="C56" s="20"/>
      <c r="D56" s="6"/>
      <c r="E56" s="6">
        <v>3221</v>
      </c>
      <c r="F56" s="64" t="s">
        <v>88</v>
      </c>
      <c r="G56" s="67">
        <v>9865.17</v>
      </c>
      <c r="H56" s="67">
        <v>12437</v>
      </c>
      <c r="I56" s="67">
        <v>12437</v>
      </c>
      <c r="J56" s="67">
        <v>7621.3</v>
      </c>
      <c r="K56" s="50">
        <f t="shared" si="2"/>
        <v>77.25462409669575</v>
      </c>
      <c r="L56" s="60">
        <f t="shared" si="3"/>
        <v>61.279247406930935</v>
      </c>
    </row>
    <row r="57" spans="2:12">
      <c r="B57" s="6"/>
      <c r="C57" s="20"/>
      <c r="D57" s="6"/>
      <c r="E57" s="6">
        <v>3222</v>
      </c>
      <c r="F57" s="64" t="s">
        <v>89</v>
      </c>
      <c r="G57" s="67">
        <v>48258.1</v>
      </c>
      <c r="H57" s="67">
        <v>82550</v>
      </c>
      <c r="I57" s="67">
        <v>82550</v>
      </c>
      <c r="J57" s="67">
        <v>39386.839999999997</v>
      </c>
      <c r="K57" s="50">
        <f t="shared" si="2"/>
        <v>81.617054960721617</v>
      </c>
      <c r="L57" s="60">
        <f t="shared" si="3"/>
        <v>47.71270745003028</v>
      </c>
    </row>
    <row r="58" spans="2:12">
      <c r="B58" s="6"/>
      <c r="C58" s="20"/>
      <c r="D58" s="6"/>
      <c r="E58" s="6">
        <v>3223</v>
      </c>
      <c r="F58" s="64" t="s">
        <v>90</v>
      </c>
      <c r="G58" s="67">
        <v>15763.79</v>
      </c>
      <c r="H58" s="67">
        <v>22594</v>
      </c>
      <c r="I58" s="67">
        <v>22594</v>
      </c>
      <c r="J58" s="67">
        <v>13186.89</v>
      </c>
      <c r="K58" s="50">
        <f t="shared" si="2"/>
        <v>83.653042827898616</v>
      </c>
      <c r="L58" s="60">
        <f t="shared" si="3"/>
        <v>58.364565813932899</v>
      </c>
    </row>
    <row r="59" spans="2:12" ht="25.5">
      <c r="B59" s="6"/>
      <c r="C59" s="20"/>
      <c r="D59" s="6"/>
      <c r="E59" s="81">
        <v>3224</v>
      </c>
      <c r="F59" s="65" t="s">
        <v>91</v>
      </c>
      <c r="G59" s="67">
        <v>1196.31</v>
      </c>
      <c r="H59" s="67">
        <v>3479</v>
      </c>
      <c r="I59" s="67">
        <v>3479</v>
      </c>
      <c r="J59" s="67">
        <v>506.41</v>
      </c>
      <c r="K59" s="50">
        <f t="shared" si="2"/>
        <v>42.331001161906201</v>
      </c>
      <c r="L59" s="60">
        <f t="shared" si="3"/>
        <v>14.556194308709399</v>
      </c>
    </row>
    <row r="60" spans="2:12">
      <c r="B60" s="6"/>
      <c r="C60" s="20"/>
      <c r="D60" s="6"/>
      <c r="E60" s="6">
        <v>3225</v>
      </c>
      <c r="F60" s="64" t="s">
        <v>92</v>
      </c>
      <c r="G60" s="67">
        <v>473.48</v>
      </c>
      <c r="H60" s="67">
        <v>1770</v>
      </c>
      <c r="I60" s="67">
        <v>1770</v>
      </c>
      <c r="J60" s="67">
        <v>292.39</v>
      </c>
      <c r="K60" s="50">
        <f t="shared" si="2"/>
        <v>61.753400354819632</v>
      </c>
      <c r="L60" s="60">
        <f t="shared" si="3"/>
        <v>16.519209039548024</v>
      </c>
    </row>
    <row r="61" spans="2:12">
      <c r="B61" s="6"/>
      <c r="C61" s="20"/>
      <c r="D61" s="6"/>
      <c r="E61" s="6">
        <v>3227</v>
      </c>
      <c r="F61" s="64" t="s">
        <v>93</v>
      </c>
      <c r="G61" s="67">
        <v>339.21</v>
      </c>
      <c r="H61" s="67">
        <v>750</v>
      </c>
      <c r="I61" s="67">
        <v>750</v>
      </c>
      <c r="J61" s="67">
        <v>0</v>
      </c>
      <c r="K61" s="50">
        <f t="shared" si="2"/>
        <v>0</v>
      </c>
      <c r="L61" s="60">
        <f t="shared" si="3"/>
        <v>0</v>
      </c>
    </row>
    <row r="62" spans="2:12">
      <c r="B62" s="6"/>
      <c r="C62" s="20"/>
      <c r="D62" s="6">
        <v>323</v>
      </c>
      <c r="E62" s="6"/>
      <c r="F62" s="64" t="s">
        <v>94</v>
      </c>
      <c r="G62" s="67">
        <v>15422.52</v>
      </c>
      <c r="H62" s="67">
        <v>30880</v>
      </c>
      <c r="I62" s="67">
        <v>30880</v>
      </c>
      <c r="J62" s="67">
        <v>20171.03</v>
      </c>
      <c r="K62" s="50">
        <f t="shared" si="2"/>
        <v>130.78945593845881</v>
      </c>
      <c r="L62" s="60">
        <f t="shared" si="3"/>
        <v>65.32069300518134</v>
      </c>
    </row>
    <row r="63" spans="2:12">
      <c r="B63" s="6"/>
      <c r="C63" s="20"/>
      <c r="D63" s="6"/>
      <c r="E63" s="6">
        <v>3231</v>
      </c>
      <c r="F63" s="64" t="s">
        <v>95</v>
      </c>
      <c r="G63" s="67">
        <v>6284.98</v>
      </c>
      <c r="H63" s="67">
        <v>10608</v>
      </c>
      <c r="I63" s="67">
        <v>10608</v>
      </c>
      <c r="J63" s="67">
        <v>2274.94</v>
      </c>
      <c r="K63" s="50">
        <f t="shared" si="2"/>
        <v>36.196455676867714</v>
      </c>
      <c r="L63" s="60">
        <f t="shared" si="3"/>
        <v>21.445512820512821</v>
      </c>
    </row>
    <row r="64" spans="2:12">
      <c r="B64" s="6"/>
      <c r="C64" s="20"/>
      <c r="D64" s="6"/>
      <c r="E64" s="6">
        <v>3232</v>
      </c>
      <c r="F64" s="64" t="s">
        <v>96</v>
      </c>
      <c r="G64" s="67">
        <v>1974.92</v>
      </c>
      <c r="H64" s="67">
        <v>4570</v>
      </c>
      <c r="I64" s="67">
        <v>4570</v>
      </c>
      <c r="J64" s="67">
        <v>5452.75</v>
      </c>
      <c r="K64" s="50">
        <f t="shared" si="2"/>
        <v>276.09979138395477</v>
      </c>
      <c r="L64" s="60">
        <f t="shared" si="3"/>
        <v>119.31619256017505</v>
      </c>
    </row>
    <row r="65" spans="2:12">
      <c r="B65" s="6"/>
      <c r="C65" s="20"/>
      <c r="D65" s="6"/>
      <c r="E65" s="6">
        <v>3233</v>
      </c>
      <c r="F65" s="64" t="s">
        <v>97</v>
      </c>
      <c r="G65" s="67">
        <v>0</v>
      </c>
      <c r="H65" s="67">
        <v>83</v>
      </c>
      <c r="I65" s="67">
        <v>83</v>
      </c>
      <c r="J65" s="67">
        <v>1200</v>
      </c>
      <c r="K65" s="50">
        <v>0</v>
      </c>
      <c r="L65" s="60">
        <f t="shared" si="3"/>
        <v>1445.7831325301206</v>
      </c>
    </row>
    <row r="66" spans="2:12">
      <c r="B66" s="6"/>
      <c r="C66" s="20"/>
      <c r="D66" s="6"/>
      <c r="E66" s="6">
        <v>3234</v>
      </c>
      <c r="F66" s="64" t="s">
        <v>98</v>
      </c>
      <c r="G66" s="67">
        <v>3142.31</v>
      </c>
      <c r="H66" s="67">
        <v>8988</v>
      </c>
      <c r="I66" s="67">
        <v>8988</v>
      </c>
      <c r="J66" s="67">
        <v>3943.13</v>
      </c>
      <c r="K66" s="50">
        <f t="shared" si="2"/>
        <v>125.48507308317767</v>
      </c>
      <c r="L66" s="60">
        <f t="shared" si="3"/>
        <v>43.871050289274585</v>
      </c>
    </row>
    <row r="67" spans="2:12">
      <c r="B67" s="6"/>
      <c r="C67" s="20"/>
      <c r="D67" s="6"/>
      <c r="E67" s="6">
        <v>3235</v>
      </c>
      <c r="F67" s="64" t="s">
        <v>99</v>
      </c>
      <c r="G67" s="67">
        <v>616.14</v>
      </c>
      <c r="H67" s="67">
        <v>1027</v>
      </c>
      <c r="I67" s="67">
        <v>1027</v>
      </c>
      <c r="J67" s="67">
        <v>616.14</v>
      </c>
      <c r="K67" s="50">
        <f t="shared" si="2"/>
        <v>100</v>
      </c>
      <c r="L67" s="60">
        <f t="shared" si="3"/>
        <v>59.994157740993181</v>
      </c>
    </row>
    <row r="68" spans="2:12">
      <c r="B68" s="6"/>
      <c r="C68" s="20"/>
      <c r="D68" s="6"/>
      <c r="E68" s="6">
        <v>3236</v>
      </c>
      <c r="F68" s="64" t="s">
        <v>100</v>
      </c>
      <c r="G68" s="67">
        <v>283.05</v>
      </c>
      <c r="H68" s="67">
        <v>3472</v>
      </c>
      <c r="I68" s="67">
        <v>3472</v>
      </c>
      <c r="J68" s="67">
        <v>606.29999999999995</v>
      </c>
      <c r="K68" s="50">
        <f t="shared" si="2"/>
        <v>214.20243773184947</v>
      </c>
      <c r="L68" s="60">
        <f t="shared" si="3"/>
        <v>17.462557603686633</v>
      </c>
    </row>
    <row r="69" spans="2:12">
      <c r="B69" s="6"/>
      <c r="C69" s="20"/>
      <c r="D69" s="6"/>
      <c r="E69" s="6">
        <v>3237</v>
      </c>
      <c r="F69" s="64" t="s">
        <v>101</v>
      </c>
      <c r="G69" s="67">
        <v>185.07</v>
      </c>
      <c r="H69" s="67">
        <v>423</v>
      </c>
      <c r="I69" s="67">
        <v>423</v>
      </c>
      <c r="J69" s="67">
        <v>2663.25</v>
      </c>
      <c r="K69" s="50">
        <f t="shared" si="2"/>
        <v>1439.0500891554548</v>
      </c>
      <c r="L69" s="60">
        <f t="shared" si="3"/>
        <v>629.60992907801426</v>
      </c>
    </row>
    <row r="70" spans="2:12">
      <c r="B70" s="6"/>
      <c r="C70" s="20"/>
      <c r="D70" s="6"/>
      <c r="E70" s="6">
        <v>3238</v>
      </c>
      <c r="F70" s="64" t="s">
        <v>102</v>
      </c>
      <c r="G70" s="67">
        <v>2598.5500000000002</v>
      </c>
      <c r="H70" s="67">
        <v>800</v>
      </c>
      <c r="I70" s="67">
        <v>800</v>
      </c>
      <c r="J70" s="67">
        <v>3025.19</v>
      </c>
      <c r="K70" s="50">
        <f t="shared" si="2"/>
        <v>116.41838717746435</v>
      </c>
      <c r="L70" s="60">
        <f t="shared" si="3"/>
        <v>378.14875000000001</v>
      </c>
    </row>
    <row r="71" spans="2:12">
      <c r="B71" s="6"/>
      <c r="C71" s="20"/>
      <c r="D71" s="6"/>
      <c r="E71" s="6">
        <v>3239</v>
      </c>
      <c r="F71" s="64" t="s">
        <v>103</v>
      </c>
      <c r="G71" s="67">
        <v>337.5</v>
      </c>
      <c r="H71" s="67">
        <v>909</v>
      </c>
      <c r="I71" s="67">
        <v>909</v>
      </c>
      <c r="J71" s="67">
        <v>389.33</v>
      </c>
      <c r="K71" s="50">
        <f t="shared" si="2"/>
        <v>115.35703703703703</v>
      </c>
      <c r="L71" s="60">
        <f t="shared" si="3"/>
        <v>42.830583058305827</v>
      </c>
    </row>
    <row r="72" spans="2:12">
      <c r="B72" s="6"/>
      <c r="C72" s="20"/>
      <c r="D72" s="6">
        <v>329</v>
      </c>
      <c r="E72" s="6"/>
      <c r="F72" s="64" t="s">
        <v>104</v>
      </c>
      <c r="G72" s="67">
        <v>1885.42</v>
      </c>
      <c r="H72" s="67">
        <v>3441</v>
      </c>
      <c r="I72" s="67">
        <v>3441</v>
      </c>
      <c r="J72" s="67">
        <v>2325.56</v>
      </c>
      <c r="K72" s="50">
        <f t="shared" si="2"/>
        <v>123.3444007170816</v>
      </c>
      <c r="L72" s="60">
        <f t="shared" si="3"/>
        <v>67.583841906422549</v>
      </c>
    </row>
    <row r="73" spans="2:12">
      <c r="B73" s="6"/>
      <c r="C73" s="20"/>
      <c r="D73" s="6"/>
      <c r="E73" s="6">
        <v>3292</v>
      </c>
      <c r="F73" s="64" t="s">
        <v>105</v>
      </c>
      <c r="G73" s="67">
        <v>31.82</v>
      </c>
      <c r="H73" s="67">
        <v>6</v>
      </c>
      <c r="I73" s="67">
        <v>6</v>
      </c>
      <c r="J73" s="67">
        <v>60</v>
      </c>
      <c r="K73" s="50">
        <f t="shared" si="2"/>
        <v>188.56065367693276</v>
      </c>
      <c r="L73" s="60">
        <f t="shared" si="3"/>
        <v>1000</v>
      </c>
    </row>
    <row r="74" spans="2:12">
      <c r="B74" s="6"/>
      <c r="C74" s="20"/>
      <c r="D74" s="6"/>
      <c r="E74" s="6">
        <v>3293</v>
      </c>
      <c r="F74" s="64" t="s">
        <v>106</v>
      </c>
      <c r="G74" s="67">
        <v>164.45</v>
      </c>
      <c r="H74" s="67">
        <v>368</v>
      </c>
      <c r="I74" s="67">
        <v>368</v>
      </c>
      <c r="J74" s="67">
        <v>210</v>
      </c>
      <c r="K74" s="50">
        <f t="shared" si="2"/>
        <v>127.69838856795378</v>
      </c>
      <c r="L74" s="60">
        <f t="shared" si="3"/>
        <v>57.065217391304344</v>
      </c>
    </row>
    <row r="75" spans="2:12">
      <c r="B75" s="6"/>
      <c r="C75" s="20"/>
      <c r="D75" s="6"/>
      <c r="E75" s="6">
        <v>3294</v>
      </c>
      <c r="F75" s="64" t="s">
        <v>107</v>
      </c>
      <c r="G75" s="67">
        <v>133.09</v>
      </c>
      <c r="H75" s="67">
        <v>150</v>
      </c>
      <c r="I75" s="67">
        <v>150</v>
      </c>
      <c r="J75" s="67">
        <v>150</v>
      </c>
      <c r="K75" s="50">
        <f t="shared" si="2"/>
        <v>112.70568788038169</v>
      </c>
      <c r="L75" s="60">
        <f t="shared" si="3"/>
        <v>100</v>
      </c>
    </row>
    <row r="76" spans="2:12">
      <c r="B76" s="6"/>
      <c r="C76" s="20"/>
      <c r="D76" s="6"/>
      <c r="E76" s="6">
        <v>3295</v>
      </c>
      <c r="F76" s="64" t="s">
        <v>108</v>
      </c>
      <c r="G76" s="67">
        <v>0</v>
      </c>
      <c r="H76" s="67">
        <v>117</v>
      </c>
      <c r="I76" s="67">
        <v>117</v>
      </c>
      <c r="J76" s="67">
        <v>87.6</v>
      </c>
      <c r="K76" s="50">
        <v>0</v>
      </c>
      <c r="L76" s="60">
        <f t="shared" si="3"/>
        <v>74.871794871794876</v>
      </c>
    </row>
    <row r="77" spans="2:12">
      <c r="B77" s="6"/>
      <c r="C77" s="6"/>
      <c r="D77" s="6"/>
      <c r="E77" s="6">
        <v>3299</v>
      </c>
      <c r="F77" s="64" t="s">
        <v>104</v>
      </c>
      <c r="G77" s="67">
        <v>1556.06</v>
      </c>
      <c r="H77" s="67">
        <v>2800</v>
      </c>
      <c r="I77" s="67">
        <v>2800</v>
      </c>
      <c r="J77" s="67">
        <v>1817.96</v>
      </c>
      <c r="K77" s="50">
        <f t="shared" si="2"/>
        <v>116.83097052812874</v>
      </c>
      <c r="L77" s="60">
        <f t="shared" si="3"/>
        <v>64.927142857142854</v>
      </c>
    </row>
    <row r="78" spans="2:12">
      <c r="B78" s="6"/>
      <c r="C78" s="6">
        <v>34</v>
      </c>
      <c r="D78" s="6"/>
      <c r="E78" s="6"/>
      <c r="F78" s="64" t="s">
        <v>109</v>
      </c>
      <c r="G78" s="67">
        <v>96.69</v>
      </c>
      <c r="H78" s="67">
        <v>286</v>
      </c>
      <c r="I78" s="67">
        <v>286</v>
      </c>
      <c r="J78" s="67">
        <v>73.760000000000005</v>
      </c>
      <c r="K78" s="50">
        <f t="shared" si="2"/>
        <v>76.285034646809407</v>
      </c>
      <c r="L78" s="60">
        <f t="shared" si="3"/>
        <v>25.79020979020979</v>
      </c>
    </row>
    <row r="79" spans="2:12">
      <c r="B79" s="6"/>
      <c r="C79" s="6"/>
      <c r="D79" s="6">
        <v>343</v>
      </c>
      <c r="E79" s="6"/>
      <c r="F79" s="64" t="s">
        <v>110</v>
      </c>
      <c r="G79" s="67">
        <v>96.69</v>
      </c>
      <c r="H79" s="67">
        <v>286</v>
      </c>
      <c r="I79" s="67">
        <v>286</v>
      </c>
      <c r="J79" s="67">
        <v>73.760000000000005</v>
      </c>
      <c r="K79" s="50">
        <f t="shared" si="2"/>
        <v>76.285034646809407</v>
      </c>
      <c r="L79" s="60">
        <f t="shared" si="3"/>
        <v>25.79020979020979</v>
      </c>
    </row>
    <row r="80" spans="2:12">
      <c r="B80" s="6"/>
      <c r="C80" s="6"/>
      <c r="D80" s="6"/>
      <c r="E80" s="6">
        <v>3431</v>
      </c>
      <c r="F80" s="64" t="s">
        <v>111</v>
      </c>
      <c r="G80" s="67">
        <v>93.69</v>
      </c>
      <c r="H80" s="67">
        <v>222</v>
      </c>
      <c r="I80" s="67">
        <v>222</v>
      </c>
      <c r="J80" s="67">
        <v>73.760000000000005</v>
      </c>
      <c r="K80" s="50">
        <f t="shared" si="2"/>
        <v>78.727719073540399</v>
      </c>
      <c r="L80" s="60">
        <f t="shared" si="3"/>
        <v>33.22522522522523</v>
      </c>
    </row>
    <row r="81" spans="2:12">
      <c r="B81" s="6"/>
      <c r="C81" s="6"/>
      <c r="D81" s="6"/>
      <c r="E81" s="6">
        <v>3433</v>
      </c>
      <c r="F81" s="64" t="s">
        <v>112</v>
      </c>
      <c r="G81" s="67">
        <v>3</v>
      </c>
      <c r="H81" s="67">
        <v>64</v>
      </c>
      <c r="I81" s="67">
        <v>64</v>
      </c>
      <c r="J81" s="67">
        <v>0</v>
      </c>
      <c r="K81" s="50">
        <f t="shared" si="2"/>
        <v>0</v>
      </c>
      <c r="L81" s="60">
        <f t="shared" si="3"/>
        <v>0</v>
      </c>
    </row>
    <row r="82" spans="2:12" ht="25.5">
      <c r="B82" s="6"/>
      <c r="C82" s="6">
        <v>37</v>
      </c>
      <c r="D82" s="6"/>
      <c r="E82" s="6"/>
      <c r="F82" s="65" t="s">
        <v>113</v>
      </c>
      <c r="G82" s="90">
        <v>0</v>
      </c>
      <c r="H82" s="67">
        <v>14967</v>
      </c>
      <c r="I82" s="67">
        <v>14967</v>
      </c>
      <c r="J82" s="90">
        <v>0</v>
      </c>
      <c r="K82" s="50">
        <v>0</v>
      </c>
      <c r="L82" s="60">
        <f t="shared" si="3"/>
        <v>0</v>
      </c>
    </row>
    <row r="83" spans="2:12" ht="25.5">
      <c r="B83" s="6"/>
      <c r="C83" s="6"/>
      <c r="D83" s="6">
        <v>372</v>
      </c>
      <c r="E83" s="6"/>
      <c r="F83" s="65" t="s">
        <v>114</v>
      </c>
      <c r="G83" s="67">
        <v>0</v>
      </c>
      <c r="H83" s="67">
        <v>14967</v>
      </c>
      <c r="I83" s="67">
        <v>14967</v>
      </c>
      <c r="J83" s="67">
        <v>0</v>
      </c>
      <c r="K83" s="50">
        <v>0</v>
      </c>
      <c r="L83" s="60">
        <f t="shared" si="3"/>
        <v>0</v>
      </c>
    </row>
    <row r="84" spans="2:12">
      <c r="B84" s="6"/>
      <c r="C84" s="6"/>
      <c r="D84" s="6"/>
      <c r="E84" s="6">
        <v>3722</v>
      </c>
      <c r="F84" s="64" t="s">
        <v>115</v>
      </c>
      <c r="G84" s="67">
        <v>0</v>
      </c>
      <c r="H84" s="67">
        <v>14967</v>
      </c>
      <c r="I84" s="67">
        <v>14967</v>
      </c>
      <c r="J84" s="67">
        <v>0</v>
      </c>
      <c r="K84" s="50">
        <v>0</v>
      </c>
      <c r="L84" s="60">
        <f t="shared" si="3"/>
        <v>0</v>
      </c>
    </row>
    <row r="85" spans="2:12">
      <c r="B85" s="6"/>
      <c r="C85" s="6">
        <v>38</v>
      </c>
      <c r="D85" s="6"/>
      <c r="E85" s="6"/>
      <c r="F85" s="64" t="s">
        <v>116</v>
      </c>
      <c r="G85" s="67">
        <v>463.36</v>
      </c>
      <c r="H85" s="90">
        <v>0</v>
      </c>
      <c r="I85" s="90">
        <v>0</v>
      </c>
      <c r="J85" s="67">
        <v>0</v>
      </c>
      <c r="K85" s="50">
        <f t="shared" si="2"/>
        <v>0</v>
      </c>
      <c r="L85" s="60">
        <v>0</v>
      </c>
    </row>
    <row r="86" spans="2:12">
      <c r="B86" s="6"/>
      <c r="C86" s="6"/>
      <c r="D86" s="6">
        <v>381</v>
      </c>
      <c r="E86" s="6"/>
      <c r="F86" s="64" t="s">
        <v>75</v>
      </c>
      <c r="G86" s="67">
        <v>463.36</v>
      </c>
      <c r="H86" s="67">
        <v>0</v>
      </c>
      <c r="I86" s="67">
        <v>0</v>
      </c>
      <c r="J86" s="67">
        <v>0</v>
      </c>
      <c r="K86" s="50">
        <f t="shared" si="2"/>
        <v>0</v>
      </c>
      <c r="L86" s="60">
        <v>0</v>
      </c>
    </row>
    <row r="87" spans="2:12">
      <c r="B87" s="6"/>
      <c r="C87" s="6"/>
      <c r="D87" s="6"/>
      <c r="E87" s="6">
        <v>3812</v>
      </c>
      <c r="F87" s="64" t="s">
        <v>117</v>
      </c>
      <c r="G87" s="67">
        <v>463.36</v>
      </c>
      <c r="H87" s="67">
        <v>0</v>
      </c>
      <c r="I87" s="67">
        <v>0</v>
      </c>
      <c r="J87" s="67">
        <v>0</v>
      </c>
      <c r="K87" s="50">
        <f t="shared" si="2"/>
        <v>0</v>
      </c>
      <c r="L87" s="60">
        <v>0</v>
      </c>
    </row>
    <row r="88" spans="2:12">
      <c r="B88" s="8">
        <v>4</v>
      </c>
      <c r="C88" s="9"/>
      <c r="D88" s="9"/>
      <c r="E88" s="9"/>
      <c r="F88" s="66" t="s">
        <v>5</v>
      </c>
      <c r="G88" s="90">
        <v>0</v>
      </c>
      <c r="H88" s="67">
        <v>4919</v>
      </c>
      <c r="I88" s="67">
        <v>4919</v>
      </c>
      <c r="J88" s="90">
        <v>0</v>
      </c>
      <c r="K88" s="50">
        <v>0</v>
      </c>
      <c r="L88" s="60">
        <f t="shared" si="3"/>
        <v>0</v>
      </c>
    </row>
    <row r="89" spans="2:12">
      <c r="B89" s="10"/>
      <c r="C89" s="10">
        <v>42</v>
      </c>
      <c r="D89" s="10"/>
      <c r="E89" s="10"/>
      <c r="F89" s="65" t="s">
        <v>118</v>
      </c>
      <c r="G89" s="67">
        <v>0</v>
      </c>
      <c r="H89" s="67">
        <v>4919</v>
      </c>
      <c r="I89" s="67">
        <v>4919</v>
      </c>
      <c r="J89" s="67">
        <v>0</v>
      </c>
      <c r="K89" s="50">
        <v>0</v>
      </c>
      <c r="L89" s="60">
        <f t="shared" si="3"/>
        <v>0</v>
      </c>
    </row>
    <row r="90" spans="2:12">
      <c r="B90" s="10"/>
      <c r="C90" s="10"/>
      <c r="D90" s="6">
        <v>422</v>
      </c>
      <c r="E90" s="6"/>
      <c r="F90" s="64" t="s">
        <v>119</v>
      </c>
      <c r="G90" s="67">
        <v>0</v>
      </c>
      <c r="H90" s="67">
        <v>1900</v>
      </c>
      <c r="I90" s="67">
        <v>1900</v>
      </c>
      <c r="J90" s="67">
        <v>0</v>
      </c>
      <c r="K90" s="50">
        <v>0</v>
      </c>
      <c r="L90" s="60">
        <f t="shared" si="3"/>
        <v>0</v>
      </c>
    </row>
    <row r="91" spans="2:12">
      <c r="B91" s="10"/>
      <c r="C91" s="10"/>
      <c r="D91" s="6"/>
      <c r="E91" s="6">
        <v>4221</v>
      </c>
      <c r="F91" s="64" t="s">
        <v>120</v>
      </c>
      <c r="G91" s="67">
        <v>0</v>
      </c>
      <c r="H91" s="67">
        <v>500</v>
      </c>
      <c r="I91" s="67">
        <v>500</v>
      </c>
      <c r="J91" s="67">
        <v>0</v>
      </c>
      <c r="K91" s="50">
        <v>0</v>
      </c>
      <c r="L91" s="60">
        <f t="shared" si="3"/>
        <v>0</v>
      </c>
    </row>
    <row r="92" spans="2:12">
      <c r="B92" s="10"/>
      <c r="C92" s="10"/>
      <c r="D92" s="6"/>
      <c r="E92" s="6">
        <v>4227</v>
      </c>
      <c r="F92" s="64" t="s">
        <v>180</v>
      </c>
      <c r="G92" s="67">
        <v>0</v>
      </c>
      <c r="H92" s="67">
        <v>1400</v>
      </c>
      <c r="I92" s="67">
        <v>1400</v>
      </c>
      <c r="J92" s="67">
        <v>0</v>
      </c>
      <c r="K92" s="50">
        <v>0</v>
      </c>
      <c r="L92" s="60">
        <f t="shared" ref="L92" si="4">SUM(J92/I92*100)</f>
        <v>0</v>
      </c>
    </row>
    <row r="93" spans="2:12" ht="25.5">
      <c r="B93" s="10"/>
      <c r="C93" s="10"/>
      <c r="D93" s="6">
        <v>424</v>
      </c>
      <c r="E93" s="6"/>
      <c r="F93" s="65" t="s">
        <v>121</v>
      </c>
      <c r="G93" s="67">
        <v>0</v>
      </c>
      <c r="H93" s="67">
        <v>3019</v>
      </c>
      <c r="I93" s="67">
        <v>3019</v>
      </c>
      <c r="J93" s="67">
        <v>0</v>
      </c>
      <c r="K93" s="50">
        <v>0</v>
      </c>
      <c r="L93" s="60">
        <f t="shared" si="3"/>
        <v>0</v>
      </c>
    </row>
    <row r="94" spans="2:12">
      <c r="B94" s="10"/>
      <c r="C94" s="10"/>
      <c r="D94" s="6"/>
      <c r="E94" s="6">
        <v>4241</v>
      </c>
      <c r="F94" s="64" t="s">
        <v>122</v>
      </c>
      <c r="G94" s="67">
        <v>0</v>
      </c>
      <c r="H94" s="67">
        <v>3019</v>
      </c>
      <c r="I94" s="67">
        <v>3019</v>
      </c>
      <c r="J94" s="67">
        <v>0</v>
      </c>
      <c r="K94" s="50">
        <v>0</v>
      </c>
      <c r="L94" s="60">
        <f t="shared" si="3"/>
        <v>0</v>
      </c>
    </row>
  </sheetData>
  <mergeCells count="7">
    <mergeCell ref="B9:F9"/>
    <mergeCell ref="B10:F10"/>
    <mergeCell ref="B36:F36"/>
    <mergeCell ref="B37:F37"/>
    <mergeCell ref="B2:L2"/>
    <mergeCell ref="B5:L5"/>
    <mergeCell ref="B7:L7"/>
  </mergeCells>
  <pageMargins left="0.7" right="0.7" top="0.75" bottom="0.75" header="0.3" footer="0.3"/>
  <pageSetup paperSize="9" scale="61" fitToHeight="0" orientation="landscape" r:id="rId1"/>
  <ignoredErrors>
    <ignoredError sqref="L11:L20 K55:K64 L94 L38:L84 K77:K81 L92 L22:L34 K85:K87 L88:L91 L9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selection activeCell="B18" sqref="B18"/>
    </sheetView>
  </sheetViews>
  <sheetFormatPr defaultRowHeight="12.75"/>
  <cols>
    <col min="1" max="1" width="9.140625" style="34"/>
    <col min="2" max="2" width="37.7109375" style="34" customWidth="1"/>
    <col min="3" max="6" width="25.28515625" style="34" customWidth="1"/>
    <col min="7" max="8" width="15.7109375" style="34" customWidth="1"/>
    <col min="9" max="16384" width="9.140625" style="34"/>
  </cols>
  <sheetData>
    <row r="1" spans="1:8">
      <c r="A1" s="83" t="s">
        <v>169</v>
      </c>
      <c r="B1" s="84"/>
      <c r="C1" s="84"/>
      <c r="D1" s="84"/>
      <c r="E1" s="84"/>
      <c r="F1" s="2"/>
      <c r="G1" s="2"/>
      <c r="H1" s="2"/>
    </row>
    <row r="2" spans="1:8" ht="15.75" customHeight="1">
      <c r="B2" s="99" t="s">
        <v>34</v>
      </c>
      <c r="C2" s="99"/>
      <c r="D2" s="99"/>
      <c r="E2" s="99"/>
      <c r="F2" s="99"/>
      <c r="G2" s="99"/>
      <c r="H2" s="99"/>
    </row>
    <row r="3" spans="1:8">
      <c r="B3" s="84"/>
      <c r="C3" s="84"/>
      <c r="D3" s="84"/>
      <c r="E3" s="84"/>
      <c r="F3" s="2"/>
      <c r="G3" s="2"/>
      <c r="H3" s="2"/>
    </row>
    <row r="4" spans="1:8" ht="25.5">
      <c r="B4" s="28" t="s">
        <v>6</v>
      </c>
      <c r="C4" s="56" t="s">
        <v>159</v>
      </c>
      <c r="D4" s="28" t="s">
        <v>176</v>
      </c>
      <c r="E4" s="28" t="s">
        <v>177</v>
      </c>
      <c r="F4" s="56" t="s">
        <v>178</v>
      </c>
      <c r="G4" s="28" t="s">
        <v>16</v>
      </c>
      <c r="H4" s="28" t="s">
        <v>45</v>
      </c>
    </row>
    <row r="5" spans="1:8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18</v>
      </c>
      <c r="H5" s="28" t="s">
        <v>19</v>
      </c>
    </row>
    <row r="6" spans="1:8" s="83" customFormat="1">
      <c r="B6" s="5" t="s">
        <v>33</v>
      </c>
      <c r="C6" s="54">
        <v>649730.07999999996</v>
      </c>
      <c r="D6" s="55">
        <v>1344235</v>
      </c>
      <c r="E6" s="55">
        <v>1344235</v>
      </c>
      <c r="F6" s="54">
        <v>713260.32</v>
      </c>
      <c r="G6" s="54">
        <f>SUM(F6/C6*100)</f>
        <v>109.7779434807759</v>
      </c>
      <c r="H6" s="54">
        <f>SUM(F6/E6*100)</f>
        <v>53.060686561501527</v>
      </c>
    </row>
    <row r="7" spans="1:8" s="83" customFormat="1">
      <c r="B7" s="5" t="s">
        <v>31</v>
      </c>
      <c r="C7" s="54">
        <v>77297.06</v>
      </c>
      <c r="D7" s="55">
        <v>94827</v>
      </c>
      <c r="E7" s="55">
        <v>94827</v>
      </c>
      <c r="F7" s="54">
        <v>40823.1</v>
      </c>
      <c r="G7" s="54">
        <f t="shared" ref="G7:G30" si="0">SUM(F7/C7*100)</f>
        <v>52.813263531627207</v>
      </c>
      <c r="H7" s="54">
        <f t="shared" ref="H7:H31" si="1">SUM(F7/E7*100)</f>
        <v>43.050080673225978</v>
      </c>
    </row>
    <row r="8" spans="1:8">
      <c r="B8" s="38" t="s">
        <v>30</v>
      </c>
      <c r="C8" s="32">
        <v>34360.699999999997</v>
      </c>
      <c r="D8" s="31">
        <v>94827</v>
      </c>
      <c r="E8" s="31">
        <v>94827</v>
      </c>
      <c r="F8" s="32">
        <v>40823.1</v>
      </c>
      <c r="G8" s="54">
        <f t="shared" si="0"/>
        <v>118.80753302464736</v>
      </c>
      <c r="H8" s="54">
        <f t="shared" si="1"/>
        <v>43.050080673225978</v>
      </c>
    </row>
    <row r="9" spans="1:8">
      <c r="B9" s="39" t="s">
        <v>123</v>
      </c>
      <c r="C9" s="32">
        <v>42936.36</v>
      </c>
      <c r="D9" s="31">
        <v>0</v>
      </c>
      <c r="E9" s="31">
        <v>0</v>
      </c>
      <c r="F9" s="32">
        <v>0</v>
      </c>
      <c r="G9" s="54">
        <f t="shared" si="0"/>
        <v>0</v>
      </c>
      <c r="H9" s="54">
        <v>0</v>
      </c>
    </row>
    <row r="10" spans="1:8" s="83" customFormat="1">
      <c r="B10" s="5" t="s">
        <v>29</v>
      </c>
      <c r="C10" s="54">
        <v>1280</v>
      </c>
      <c r="D10" s="55">
        <v>5052</v>
      </c>
      <c r="E10" s="55">
        <v>5052</v>
      </c>
      <c r="F10" s="54">
        <v>830</v>
      </c>
      <c r="G10" s="54">
        <f t="shared" si="0"/>
        <v>64.84375</v>
      </c>
      <c r="H10" s="54">
        <f t="shared" si="1"/>
        <v>16.429136975455265</v>
      </c>
    </row>
    <row r="11" spans="1:8">
      <c r="B11" s="40" t="s">
        <v>124</v>
      </c>
      <c r="C11" s="32">
        <v>1280</v>
      </c>
      <c r="D11" s="31">
        <v>5052</v>
      </c>
      <c r="E11" s="31">
        <v>5052</v>
      </c>
      <c r="F11" s="32">
        <v>830</v>
      </c>
      <c r="G11" s="54">
        <f t="shared" si="0"/>
        <v>64.84375</v>
      </c>
      <c r="H11" s="54">
        <f t="shared" si="1"/>
        <v>16.429136975455265</v>
      </c>
    </row>
    <row r="12" spans="1:8" s="83" customFormat="1">
      <c r="B12" s="5" t="s">
        <v>125</v>
      </c>
      <c r="C12" s="54">
        <v>36601.83</v>
      </c>
      <c r="D12" s="55">
        <v>133217</v>
      </c>
      <c r="E12" s="55">
        <v>133217</v>
      </c>
      <c r="F12" s="54">
        <v>68804.05</v>
      </c>
      <c r="G12" s="54">
        <f t="shared" si="0"/>
        <v>187.97980865984022</v>
      </c>
      <c r="H12" s="54">
        <f t="shared" si="1"/>
        <v>51.648100467658033</v>
      </c>
    </row>
    <row r="13" spans="1:8">
      <c r="B13" s="40" t="s">
        <v>181</v>
      </c>
      <c r="C13" s="32">
        <v>0</v>
      </c>
      <c r="D13" s="31">
        <v>66191</v>
      </c>
      <c r="E13" s="31">
        <v>66191</v>
      </c>
      <c r="F13" s="32">
        <v>39589.5</v>
      </c>
      <c r="G13" s="54">
        <v>0</v>
      </c>
      <c r="H13" s="54">
        <f t="shared" ref="H13" si="2">SUM(F13/E13*100)</f>
        <v>59.811001495671611</v>
      </c>
    </row>
    <row r="14" spans="1:8" ht="25.5">
      <c r="B14" s="40" t="s">
        <v>126</v>
      </c>
      <c r="C14" s="32">
        <v>36601.83</v>
      </c>
      <c r="D14" s="31">
        <v>67026</v>
      </c>
      <c r="E14" s="31">
        <v>67026</v>
      </c>
      <c r="F14" s="32">
        <v>29214.55</v>
      </c>
      <c r="G14" s="54">
        <f t="shared" si="0"/>
        <v>79.817184004187752</v>
      </c>
      <c r="H14" s="54">
        <f t="shared" si="1"/>
        <v>43.58689165398502</v>
      </c>
    </row>
    <row r="15" spans="1:8" s="83" customFormat="1">
      <c r="B15" s="5" t="s">
        <v>127</v>
      </c>
      <c r="C15" s="54">
        <v>534550.92000000004</v>
      </c>
      <c r="D15" s="55">
        <v>1111139</v>
      </c>
      <c r="E15" s="55">
        <v>1111139</v>
      </c>
      <c r="F15" s="54">
        <v>602803.17000000004</v>
      </c>
      <c r="G15" s="54">
        <f t="shared" si="0"/>
        <v>112.76814751343052</v>
      </c>
      <c r="H15" s="54">
        <f t="shared" si="1"/>
        <v>54.250923601817604</v>
      </c>
    </row>
    <row r="16" spans="1:8">
      <c r="B16" s="40" t="s">
        <v>128</v>
      </c>
      <c r="C16" s="32">
        <v>534550.92000000004</v>
      </c>
      <c r="D16" s="31">
        <v>1111139</v>
      </c>
      <c r="E16" s="31">
        <v>1111139</v>
      </c>
      <c r="F16" s="32">
        <v>602803.17000000004</v>
      </c>
      <c r="G16" s="54">
        <f t="shared" si="0"/>
        <v>112.76814751343052</v>
      </c>
      <c r="H16" s="54">
        <f t="shared" si="1"/>
        <v>54.250923601817604</v>
      </c>
    </row>
    <row r="17" spans="2:8" ht="25.5">
      <c r="B17" s="40" t="s">
        <v>129</v>
      </c>
      <c r="C17" s="32">
        <v>534550.92000000004</v>
      </c>
      <c r="D17" s="31">
        <v>1086076</v>
      </c>
      <c r="E17" s="31">
        <v>1086076</v>
      </c>
      <c r="F17" s="32">
        <v>588610.73</v>
      </c>
      <c r="G17" s="54">
        <f t="shared" si="0"/>
        <v>110.11312636034747</v>
      </c>
      <c r="H17" s="54">
        <f t="shared" si="1"/>
        <v>54.1960903288536</v>
      </c>
    </row>
    <row r="18" spans="2:8" ht="38.25">
      <c r="B18" s="40" t="s">
        <v>182</v>
      </c>
      <c r="C18" s="32">
        <v>0</v>
      </c>
      <c r="D18" s="31">
        <v>25063</v>
      </c>
      <c r="E18" s="31">
        <v>25063</v>
      </c>
      <c r="F18" s="32">
        <v>14192.44</v>
      </c>
      <c r="G18" s="54">
        <v>0</v>
      </c>
      <c r="H18" s="54">
        <f t="shared" si="1"/>
        <v>56.62705980928061</v>
      </c>
    </row>
    <row r="19" spans="2:8" s="83" customFormat="1" ht="15.75" customHeight="1">
      <c r="B19" s="57" t="s">
        <v>32</v>
      </c>
      <c r="C19" s="50">
        <v>644432.57999999996</v>
      </c>
      <c r="D19" s="50">
        <v>1344235</v>
      </c>
      <c r="E19" s="50">
        <v>1344235</v>
      </c>
      <c r="F19" s="50">
        <v>784232.12</v>
      </c>
      <c r="G19" s="54">
        <f t="shared" si="0"/>
        <v>121.69343145251905</v>
      </c>
      <c r="H19" s="54">
        <f t="shared" si="1"/>
        <v>58.340403277700702</v>
      </c>
    </row>
    <row r="20" spans="2:8" s="83" customFormat="1" ht="15.75" customHeight="1">
      <c r="B20" s="57" t="s">
        <v>31</v>
      </c>
      <c r="C20" s="60">
        <v>68877.61</v>
      </c>
      <c r="D20" s="60">
        <v>94827</v>
      </c>
      <c r="E20" s="60">
        <v>94827</v>
      </c>
      <c r="F20" s="60">
        <v>33214.800000000003</v>
      </c>
      <c r="G20" s="54">
        <f t="shared" si="0"/>
        <v>48.222927595774593</v>
      </c>
      <c r="H20" s="54">
        <f t="shared" si="1"/>
        <v>35.02673289253061</v>
      </c>
    </row>
    <row r="21" spans="2:8">
      <c r="B21" s="68" t="s">
        <v>30</v>
      </c>
      <c r="C21" s="67">
        <v>29883.82</v>
      </c>
      <c r="D21" s="67">
        <v>94827</v>
      </c>
      <c r="E21" s="67">
        <v>94827</v>
      </c>
      <c r="F21" s="67">
        <v>33214.800000000003</v>
      </c>
      <c r="G21" s="54">
        <f t="shared" si="0"/>
        <v>111.14643308653311</v>
      </c>
      <c r="H21" s="54">
        <f t="shared" si="1"/>
        <v>35.02673289253061</v>
      </c>
    </row>
    <row r="22" spans="2:8">
      <c r="B22" s="69" t="s">
        <v>123</v>
      </c>
      <c r="C22" s="67">
        <v>38993.79</v>
      </c>
      <c r="D22" s="67">
        <v>0</v>
      </c>
      <c r="E22" s="67">
        <v>0</v>
      </c>
      <c r="F22" s="67">
        <v>0</v>
      </c>
      <c r="G22" s="54">
        <f t="shared" si="0"/>
        <v>0</v>
      </c>
      <c r="H22" s="54">
        <v>0</v>
      </c>
    </row>
    <row r="23" spans="2:8" s="83" customFormat="1">
      <c r="B23" s="57" t="s">
        <v>29</v>
      </c>
      <c r="C23" s="60">
        <v>2455.04</v>
      </c>
      <c r="D23" s="60">
        <v>5052</v>
      </c>
      <c r="E23" s="60">
        <v>5052</v>
      </c>
      <c r="F23" s="60">
        <v>855</v>
      </c>
      <c r="G23" s="54">
        <f t="shared" si="0"/>
        <v>34.826316475495304</v>
      </c>
      <c r="H23" s="54">
        <f t="shared" si="1"/>
        <v>16.923990498812351</v>
      </c>
    </row>
    <row r="24" spans="2:8">
      <c r="B24" s="70" t="s">
        <v>124</v>
      </c>
      <c r="C24" s="67">
        <v>2455.04</v>
      </c>
      <c r="D24" s="67">
        <v>5052</v>
      </c>
      <c r="E24" s="67">
        <v>5052</v>
      </c>
      <c r="F24" s="67">
        <v>855</v>
      </c>
      <c r="G24" s="54">
        <f t="shared" si="0"/>
        <v>34.826316475495304</v>
      </c>
      <c r="H24" s="54">
        <f t="shared" si="1"/>
        <v>16.923990498812351</v>
      </c>
    </row>
    <row r="25" spans="2:8" s="83" customFormat="1">
      <c r="B25" s="57" t="s">
        <v>125</v>
      </c>
      <c r="C25" s="60">
        <v>37883.58</v>
      </c>
      <c r="D25" s="60">
        <v>133217</v>
      </c>
      <c r="E25" s="60">
        <v>133217</v>
      </c>
      <c r="F25" s="60">
        <v>78517.289999999994</v>
      </c>
      <c r="G25" s="54">
        <f t="shared" si="0"/>
        <v>207.2594247956502</v>
      </c>
      <c r="H25" s="54">
        <f t="shared" si="1"/>
        <v>58.939392119624365</v>
      </c>
    </row>
    <row r="26" spans="2:8">
      <c r="B26" s="40" t="s">
        <v>181</v>
      </c>
      <c r="C26" s="67">
        <v>0</v>
      </c>
      <c r="D26" s="67">
        <v>66191</v>
      </c>
      <c r="E26" s="67">
        <v>66191</v>
      </c>
      <c r="F26" s="67">
        <v>43386.48</v>
      </c>
      <c r="G26" s="54">
        <v>0</v>
      </c>
      <c r="H26" s="54">
        <f t="shared" ref="H26" si="3">SUM(F26/E26*100)</f>
        <v>65.547400704023204</v>
      </c>
    </row>
    <row r="27" spans="2:8" ht="25.5">
      <c r="B27" s="70" t="s">
        <v>126</v>
      </c>
      <c r="C27" s="67">
        <v>37883.58</v>
      </c>
      <c r="D27" s="67">
        <v>67026</v>
      </c>
      <c r="E27" s="67">
        <v>67026</v>
      </c>
      <c r="F27" s="67">
        <v>35130.81</v>
      </c>
      <c r="G27" s="54">
        <f t="shared" si="0"/>
        <v>92.733606485976239</v>
      </c>
      <c r="H27" s="54">
        <f t="shared" si="1"/>
        <v>52.413705129352785</v>
      </c>
    </row>
    <row r="28" spans="2:8" s="83" customFormat="1">
      <c r="B28" s="57" t="s">
        <v>127</v>
      </c>
      <c r="C28" s="60">
        <v>535216.35</v>
      </c>
      <c r="D28" s="60">
        <v>1111139</v>
      </c>
      <c r="E28" s="60">
        <v>1111139</v>
      </c>
      <c r="F28" s="60">
        <v>671645.03</v>
      </c>
      <c r="G28" s="54">
        <f t="shared" si="0"/>
        <v>125.49037973148616</v>
      </c>
      <c r="H28" s="54">
        <f t="shared" si="1"/>
        <v>60.446535491959153</v>
      </c>
    </row>
    <row r="29" spans="2:8">
      <c r="B29" s="70" t="s">
        <v>128</v>
      </c>
      <c r="C29" s="67">
        <v>535216.35</v>
      </c>
      <c r="D29" s="67">
        <v>1111139</v>
      </c>
      <c r="E29" s="67">
        <v>1111139</v>
      </c>
      <c r="F29" s="67">
        <v>671645.03</v>
      </c>
      <c r="G29" s="54">
        <f t="shared" si="0"/>
        <v>125.49037973148616</v>
      </c>
      <c r="H29" s="54">
        <f t="shared" si="1"/>
        <v>60.446535491959153</v>
      </c>
    </row>
    <row r="30" spans="2:8" ht="25.5">
      <c r="B30" s="70" t="s">
        <v>129</v>
      </c>
      <c r="C30" s="67">
        <v>535216.35</v>
      </c>
      <c r="D30" s="67">
        <v>1086076</v>
      </c>
      <c r="E30" s="67">
        <v>1086076</v>
      </c>
      <c r="F30" s="67">
        <v>662060.18000000005</v>
      </c>
      <c r="G30" s="54">
        <f t="shared" si="0"/>
        <v>123.69954318473269</v>
      </c>
      <c r="H30" s="54">
        <f t="shared" si="1"/>
        <v>60.958918160423401</v>
      </c>
    </row>
    <row r="31" spans="2:8" ht="38.25">
      <c r="B31" s="40" t="s">
        <v>182</v>
      </c>
      <c r="C31" s="32">
        <v>0</v>
      </c>
      <c r="D31" s="31">
        <v>25063</v>
      </c>
      <c r="E31" s="31">
        <v>25063</v>
      </c>
      <c r="F31" s="32">
        <v>9584.85</v>
      </c>
      <c r="G31" s="54">
        <v>0</v>
      </c>
      <c r="H31" s="54">
        <f t="shared" si="1"/>
        <v>38.243027570522287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  <ignoredErrors>
    <ignoredError sqref="H6:H8 H13 H27:H31 H14:H21 H26 H10:H12 H23:H2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workbookViewId="0">
      <selection activeCell="B28" sqref="B28"/>
    </sheetView>
  </sheetViews>
  <sheetFormatPr defaultRowHeight="12.75"/>
  <cols>
    <col min="1" max="1" width="9.140625" style="34"/>
    <col min="2" max="2" width="37.7109375" style="34" customWidth="1"/>
    <col min="3" max="6" width="25.28515625" style="34" customWidth="1"/>
    <col min="7" max="8" width="15.7109375" style="34" customWidth="1"/>
    <col min="9" max="16384" width="9.140625" style="34"/>
  </cols>
  <sheetData>
    <row r="1" spans="1:8">
      <c r="A1" s="83" t="s">
        <v>169</v>
      </c>
      <c r="B1" s="84"/>
      <c r="C1" s="84"/>
      <c r="D1" s="84"/>
      <c r="E1" s="84"/>
      <c r="F1" s="2"/>
      <c r="G1" s="2"/>
      <c r="H1" s="2"/>
    </row>
    <row r="2" spans="1:8">
      <c r="A2" s="83"/>
      <c r="B2" s="84"/>
      <c r="C2" s="84"/>
      <c r="D2" s="84"/>
      <c r="E2" s="84"/>
      <c r="F2" s="2"/>
      <c r="G2" s="2"/>
      <c r="H2" s="2"/>
    </row>
    <row r="3" spans="1:8" ht="15.75" customHeight="1">
      <c r="B3" s="99" t="s">
        <v>43</v>
      </c>
      <c r="C3" s="99"/>
      <c r="D3" s="99"/>
      <c r="E3" s="99"/>
      <c r="F3" s="99"/>
      <c r="G3" s="99"/>
      <c r="H3" s="99"/>
    </row>
    <row r="4" spans="1:8">
      <c r="B4" s="84"/>
      <c r="C4" s="84"/>
      <c r="D4" s="84"/>
      <c r="E4" s="84"/>
      <c r="F4" s="2"/>
      <c r="G4" s="2"/>
      <c r="H4" s="2"/>
    </row>
    <row r="5" spans="1:8" ht="25.5">
      <c r="B5" s="28" t="s">
        <v>6</v>
      </c>
      <c r="C5" s="56" t="s">
        <v>159</v>
      </c>
      <c r="D5" s="28" t="s">
        <v>176</v>
      </c>
      <c r="E5" s="28" t="s">
        <v>177</v>
      </c>
      <c r="F5" s="56" t="s">
        <v>178</v>
      </c>
      <c r="G5" s="28" t="s">
        <v>16</v>
      </c>
      <c r="H5" s="28" t="s">
        <v>45</v>
      </c>
    </row>
    <row r="6" spans="1:8">
      <c r="B6" s="28">
        <v>1</v>
      </c>
      <c r="C6" s="59">
        <v>2</v>
      </c>
      <c r="D6" s="59">
        <v>3</v>
      </c>
      <c r="E6" s="59">
        <v>4</v>
      </c>
      <c r="F6" s="59">
        <v>5</v>
      </c>
      <c r="G6" s="59" t="s">
        <v>18</v>
      </c>
      <c r="H6" s="59" t="s">
        <v>19</v>
      </c>
    </row>
    <row r="7" spans="1:8" ht="15.75" customHeight="1">
      <c r="B7" s="57" t="s">
        <v>32</v>
      </c>
      <c r="C7" s="50">
        <v>644432.57999999996</v>
      </c>
      <c r="D7" s="50">
        <v>1344235</v>
      </c>
      <c r="E7" s="50">
        <v>1344235</v>
      </c>
      <c r="F7" s="50">
        <v>784232.12</v>
      </c>
      <c r="G7" s="50">
        <f>SUM(F7/C7*100)</f>
        <v>121.69343145251905</v>
      </c>
      <c r="H7" s="60">
        <f>SUM(F7/E7*100)</f>
        <v>58.340403277700702</v>
      </c>
    </row>
    <row r="8" spans="1:8" ht="15.75" customHeight="1">
      <c r="B8" s="57" t="s">
        <v>149</v>
      </c>
      <c r="C8" s="50">
        <v>644432.57999999996</v>
      </c>
      <c r="D8" s="50">
        <v>1344235</v>
      </c>
      <c r="E8" s="50">
        <v>1344235</v>
      </c>
      <c r="F8" s="50">
        <v>784232.12</v>
      </c>
      <c r="G8" s="50">
        <f t="shared" ref="G8:G9" si="0">SUM(F8/C8*100)</f>
        <v>121.69343145251905</v>
      </c>
      <c r="H8" s="60">
        <f t="shared" ref="H8:H9" si="1">SUM(F8/E8*100)</f>
        <v>58.340403277700702</v>
      </c>
    </row>
    <row r="9" spans="1:8">
      <c r="B9" s="58" t="s">
        <v>150</v>
      </c>
      <c r="C9" s="51">
        <v>644432.57999999996</v>
      </c>
      <c r="D9" s="51">
        <v>1344235</v>
      </c>
      <c r="E9" s="51">
        <v>1344235</v>
      </c>
      <c r="F9" s="51">
        <v>784232.12</v>
      </c>
      <c r="G9" s="51">
        <f t="shared" si="0"/>
        <v>121.69343145251905</v>
      </c>
      <c r="H9" s="67">
        <f t="shared" si="1"/>
        <v>58.340403277700702</v>
      </c>
    </row>
    <row r="10" spans="1:8">
      <c r="C10" s="98"/>
      <c r="D10" s="98"/>
      <c r="E10" s="98"/>
      <c r="F10" s="98"/>
    </row>
  </sheetData>
  <mergeCells count="1">
    <mergeCell ref="B3:H3"/>
  </mergeCells>
  <pageMargins left="0.7" right="0.7" top="0.75" bottom="0.75" header="0.3" footer="0.3"/>
  <pageSetup paperSize="9" scale="73" orientation="landscape" r:id="rId1"/>
  <ignoredErrors>
    <ignoredError sqref="H7:H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selection activeCell="H7" sqref="H7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ht="18" customHeight="1">
      <c r="A1" s="27" t="s">
        <v>169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customHeight="1">
      <c r="B2" s="128" t="s">
        <v>61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5.75" customHeight="1">
      <c r="B3" s="128" t="s">
        <v>35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8">
      <c r="B4" s="14"/>
      <c r="C4" s="14"/>
      <c r="D4" s="14"/>
      <c r="E4" s="14"/>
      <c r="F4" s="14"/>
      <c r="G4" s="14"/>
      <c r="H4" s="14"/>
      <c r="I4" s="14"/>
      <c r="J4" s="2"/>
      <c r="K4" s="2"/>
      <c r="L4" s="2"/>
    </row>
    <row r="5" spans="1:12" ht="25.5" customHeight="1">
      <c r="B5" s="125" t="s">
        <v>6</v>
      </c>
      <c r="C5" s="126"/>
      <c r="D5" s="126"/>
      <c r="E5" s="126"/>
      <c r="F5" s="127"/>
      <c r="G5" s="56" t="s">
        <v>159</v>
      </c>
      <c r="H5" s="28" t="s">
        <v>176</v>
      </c>
      <c r="I5" s="28" t="s">
        <v>177</v>
      </c>
      <c r="J5" s="56" t="s">
        <v>178</v>
      </c>
      <c r="K5" s="28" t="s">
        <v>16</v>
      </c>
      <c r="L5" s="28" t="s">
        <v>45</v>
      </c>
    </row>
    <row r="6" spans="1:12">
      <c r="B6" s="125">
        <v>1</v>
      </c>
      <c r="C6" s="126"/>
      <c r="D6" s="126"/>
      <c r="E6" s="126"/>
      <c r="F6" s="127"/>
      <c r="G6" s="29">
        <v>2</v>
      </c>
      <c r="H6" s="29">
        <v>3</v>
      </c>
      <c r="I6" s="29">
        <v>4</v>
      </c>
      <c r="J6" s="29">
        <v>5</v>
      </c>
      <c r="K6" s="29" t="s">
        <v>18</v>
      </c>
      <c r="L6" s="29" t="s">
        <v>19</v>
      </c>
    </row>
    <row r="7" spans="1:12" ht="25.5">
      <c r="B7" s="5">
        <v>8</v>
      </c>
      <c r="C7" s="5"/>
      <c r="D7" s="5"/>
      <c r="E7" s="5"/>
      <c r="F7" s="5" t="s">
        <v>8</v>
      </c>
      <c r="G7" s="3"/>
      <c r="H7" s="3"/>
      <c r="I7" s="3"/>
      <c r="J7" s="22"/>
      <c r="K7" s="22"/>
      <c r="L7" s="22"/>
    </row>
    <row r="8" spans="1:12">
      <c r="B8" s="5"/>
      <c r="C8" s="10">
        <v>84</v>
      </c>
      <c r="D8" s="10"/>
      <c r="E8" s="10"/>
      <c r="F8" s="10" t="s">
        <v>13</v>
      </c>
      <c r="G8" s="3"/>
      <c r="H8" s="3"/>
      <c r="I8" s="3"/>
      <c r="J8" s="22"/>
      <c r="K8" s="22"/>
      <c r="L8" s="22"/>
    </row>
    <row r="9" spans="1:12" ht="51">
      <c r="B9" s="6"/>
      <c r="C9" s="6"/>
      <c r="D9" s="6">
        <v>841</v>
      </c>
      <c r="E9" s="6"/>
      <c r="F9" s="23" t="s">
        <v>36</v>
      </c>
      <c r="G9" s="3"/>
      <c r="H9" s="3"/>
      <c r="I9" s="3"/>
      <c r="J9" s="22"/>
      <c r="K9" s="22"/>
      <c r="L9" s="22"/>
    </row>
    <row r="10" spans="1:12" ht="25.5">
      <c r="B10" s="6"/>
      <c r="C10" s="6"/>
      <c r="D10" s="6"/>
      <c r="E10" s="6">
        <v>8413</v>
      </c>
      <c r="F10" s="23" t="s">
        <v>37</v>
      </c>
      <c r="G10" s="3"/>
      <c r="H10" s="3"/>
      <c r="I10" s="3"/>
      <c r="J10" s="22"/>
      <c r="K10" s="22"/>
      <c r="L10" s="22"/>
    </row>
    <row r="11" spans="1:12">
      <c r="B11" s="6"/>
      <c r="C11" s="6"/>
      <c r="D11" s="6"/>
      <c r="E11" s="7" t="s">
        <v>23</v>
      </c>
      <c r="F11" s="12"/>
      <c r="G11" s="3"/>
      <c r="H11" s="3"/>
      <c r="I11" s="3"/>
      <c r="J11" s="22"/>
      <c r="K11" s="22"/>
      <c r="L11" s="22"/>
    </row>
    <row r="12" spans="1:12" ht="25.5">
      <c r="B12" s="8">
        <v>5</v>
      </c>
      <c r="C12" s="9"/>
      <c r="D12" s="9"/>
      <c r="E12" s="9"/>
      <c r="F12" s="18" t="s">
        <v>9</v>
      </c>
      <c r="G12" s="3"/>
      <c r="H12" s="3"/>
      <c r="I12" s="3"/>
      <c r="J12" s="22"/>
      <c r="K12" s="22"/>
      <c r="L12" s="22"/>
    </row>
    <row r="13" spans="1:12" ht="25.5">
      <c r="B13" s="10"/>
      <c r="C13" s="10">
        <v>54</v>
      </c>
      <c r="D13" s="10"/>
      <c r="E13" s="10"/>
      <c r="F13" s="19" t="s">
        <v>14</v>
      </c>
      <c r="G13" s="3"/>
      <c r="H13" s="3"/>
      <c r="I13" s="4"/>
      <c r="J13" s="22"/>
      <c r="K13" s="22"/>
      <c r="L13" s="22"/>
    </row>
    <row r="14" spans="1:12" ht="63.75">
      <c r="B14" s="10"/>
      <c r="C14" s="10"/>
      <c r="D14" s="10">
        <v>541</v>
      </c>
      <c r="E14" s="23"/>
      <c r="F14" s="23" t="s">
        <v>38</v>
      </c>
      <c r="G14" s="3"/>
      <c r="H14" s="3"/>
      <c r="I14" s="4"/>
      <c r="J14" s="22"/>
      <c r="K14" s="22"/>
      <c r="L14" s="22"/>
    </row>
    <row r="15" spans="1:12" ht="38.25">
      <c r="B15" s="10"/>
      <c r="C15" s="10"/>
      <c r="D15" s="10"/>
      <c r="E15" s="23">
        <v>5413</v>
      </c>
      <c r="F15" s="23" t="s">
        <v>39</v>
      </c>
      <c r="G15" s="3"/>
      <c r="H15" s="3"/>
      <c r="I15" s="4"/>
      <c r="J15" s="22"/>
      <c r="K15" s="22"/>
      <c r="L15" s="22"/>
    </row>
    <row r="16" spans="1:12">
      <c r="B16" s="11" t="s">
        <v>15</v>
      </c>
      <c r="C16" s="9"/>
      <c r="D16" s="9"/>
      <c r="E16" s="9"/>
      <c r="F16" s="18" t="s">
        <v>23</v>
      </c>
      <c r="G16" s="3"/>
      <c r="H16" s="3"/>
      <c r="I16" s="3"/>
      <c r="J16" s="22"/>
      <c r="K16" s="22"/>
      <c r="L16" s="2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workbookViewId="0">
      <selection activeCell="B8" sqref="B8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1:8" ht="18">
      <c r="A1" s="27" t="s">
        <v>169</v>
      </c>
      <c r="B1" s="14"/>
      <c r="C1" s="14"/>
      <c r="D1" s="14"/>
      <c r="E1" s="14"/>
      <c r="F1" s="2"/>
      <c r="G1" s="2"/>
      <c r="H1" s="2"/>
    </row>
    <row r="2" spans="1:8" ht="15.75">
      <c r="B2" s="128" t="s">
        <v>40</v>
      </c>
      <c r="C2" s="128"/>
      <c r="D2" s="128"/>
      <c r="E2" s="128"/>
      <c r="F2" s="128"/>
      <c r="G2" s="128"/>
      <c r="H2" s="128"/>
    </row>
    <row r="3" spans="1:8" ht="18">
      <c r="B3" s="14"/>
      <c r="C3" s="14"/>
      <c r="D3" s="14"/>
      <c r="E3" s="14"/>
      <c r="F3" s="2"/>
      <c r="G3" s="2"/>
      <c r="H3" s="2"/>
    </row>
    <row r="4" spans="1:8" ht="25.5">
      <c r="B4" s="28" t="s">
        <v>6</v>
      </c>
      <c r="C4" s="56" t="s">
        <v>159</v>
      </c>
      <c r="D4" s="28" t="s">
        <v>176</v>
      </c>
      <c r="E4" s="28" t="s">
        <v>177</v>
      </c>
      <c r="F4" s="56" t="s">
        <v>178</v>
      </c>
      <c r="G4" s="28" t="s">
        <v>16</v>
      </c>
      <c r="H4" s="28" t="s">
        <v>45</v>
      </c>
    </row>
    <row r="5" spans="1:8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18</v>
      </c>
      <c r="H5" s="28" t="s">
        <v>19</v>
      </c>
    </row>
    <row r="6" spans="1:8">
      <c r="B6" s="5" t="s">
        <v>41</v>
      </c>
      <c r="C6" s="3"/>
      <c r="D6" s="3"/>
      <c r="E6" s="4"/>
      <c r="F6" s="22"/>
      <c r="G6" s="22"/>
      <c r="H6" s="22"/>
    </row>
    <row r="7" spans="1:8">
      <c r="B7" s="5" t="s">
        <v>31</v>
      </c>
      <c r="C7" s="3"/>
      <c r="D7" s="3"/>
      <c r="E7" s="3"/>
      <c r="F7" s="22"/>
      <c r="G7" s="22"/>
      <c r="H7" s="22"/>
    </row>
    <row r="8" spans="1:8">
      <c r="B8" s="26" t="s">
        <v>30</v>
      </c>
      <c r="C8" s="3"/>
      <c r="D8" s="3"/>
      <c r="E8" s="3"/>
      <c r="F8" s="22"/>
      <c r="G8" s="22"/>
      <c r="H8" s="22"/>
    </row>
    <row r="9" spans="1:8">
      <c r="B9" s="25" t="s">
        <v>151</v>
      </c>
      <c r="C9" s="3"/>
      <c r="D9" s="3"/>
      <c r="E9" s="3"/>
      <c r="F9" s="22"/>
      <c r="G9" s="22"/>
      <c r="H9" s="22"/>
    </row>
    <row r="10" spans="1:8">
      <c r="B10" s="25" t="s">
        <v>23</v>
      </c>
      <c r="C10" s="3"/>
      <c r="D10" s="3"/>
      <c r="E10" s="3"/>
      <c r="F10" s="22"/>
      <c r="G10" s="22"/>
      <c r="H10" s="22"/>
    </row>
    <row r="11" spans="1:8">
      <c r="B11" s="5" t="s">
        <v>152</v>
      </c>
      <c r="C11" s="3"/>
      <c r="D11" s="3"/>
      <c r="E11" s="4"/>
      <c r="F11" s="22"/>
      <c r="G11" s="22"/>
      <c r="H11" s="22"/>
    </row>
    <row r="12" spans="1:8">
      <c r="B12" s="24" t="s">
        <v>153</v>
      </c>
      <c r="C12" s="3"/>
      <c r="D12" s="3"/>
      <c r="E12" s="4"/>
      <c r="F12" s="22"/>
      <c r="G12" s="22"/>
      <c r="H12" s="22"/>
    </row>
    <row r="13" spans="1:8">
      <c r="B13" s="5" t="s">
        <v>29</v>
      </c>
      <c r="C13" s="3"/>
      <c r="D13" s="3"/>
      <c r="E13" s="4"/>
      <c r="F13" s="22"/>
      <c r="G13" s="22"/>
      <c r="H13" s="22"/>
    </row>
    <row r="14" spans="1:8">
      <c r="B14" s="24" t="s">
        <v>28</v>
      </c>
      <c r="C14" s="3"/>
      <c r="D14" s="3"/>
      <c r="E14" s="4"/>
      <c r="F14" s="22"/>
      <c r="G14" s="22"/>
      <c r="H14" s="22"/>
    </row>
    <row r="15" spans="1:8">
      <c r="B15" s="10" t="s">
        <v>15</v>
      </c>
      <c r="C15" s="3"/>
      <c r="D15" s="3"/>
      <c r="E15" s="4"/>
      <c r="F15" s="22"/>
      <c r="G15" s="22"/>
      <c r="H15" s="22"/>
    </row>
    <row r="16" spans="1:8">
      <c r="B16" s="24"/>
      <c r="C16" s="3"/>
      <c r="D16" s="3"/>
      <c r="E16" s="4"/>
      <c r="F16" s="22"/>
      <c r="G16" s="22"/>
      <c r="H16" s="22"/>
    </row>
    <row r="17" spans="2:8">
      <c r="B17" s="5" t="s">
        <v>42</v>
      </c>
      <c r="C17" s="3"/>
      <c r="D17" s="3"/>
      <c r="E17" s="4"/>
      <c r="F17" s="22"/>
      <c r="G17" s="22"/>
      <c r="H17" s="22"/>
    </row>
    <row r="18" spans="2:8">
      <c r="B18" s="5" t="s">
        <v>31</v>
      </c>
      <c r="C18" s="3"/>
      <c r="D18" s="3"/>
      <c r="E18" s="3"/>
      <c r="F18" s="22"/>
      <c r="G18" s="22"/>
      <c r="H18" s="22"/>
    </row>
    <row r="19" spans="2:8">
      <c r="B19" s="26" t="s">
        <v>30</v>
      </c>
      <c r="C19" s="3"/>
      <c r="D19" s="3"/>
      <c r="E19" s="3"/>
      <c r="F19" s="22"/>
      <c r="G19" s="22"/>
      <c r="H19" s="22"/>
    </row>
    <row r="20" spans="2:8">
      <c r="B20" s="25" t="s">
        <v>151</v>
      </c>
      <c r="C20" s="3"/>
      <c r="D20" s="3"/>
      <c r="E20" s="3"/>
      <c r="F20" s="22"/>
      <c r="G20" s="22"/>
      <c r="H20" s="22"/>
    </row>
    <row r="21" spans="2:8">
      <c r="B21" s="25" t="s">
        <v>23</v>
      </c>
      <c r="C21" s="3"/>
      <c r="D21" s="3"/>
      <c r="E21" s="3"/>
      <c r="F21" s="22"/>
      <c r="G21" s="22"/>
      <c r="H21" s="22"/>
    </row>
    <row r="22" spans="2:8">
      <c r="B22" s="5" t="s">
        <v>152</v>
      </c>
      <c r="C22" s="3"/>
      <c r="D22" s="3"/>
      <c r="E22" s="4"/>
      <c r="F22" s="22"/>
      <c r="G22" s="22"/>
      <c r="H22" s="22"/>
    </row>
    <row r="23" spans="2:8">
      <c r="B23" s="24" t="s">
        <v>153</v>
      </c>
      <c r="C23" s="3"/>
      <c r="D23" s="3"/>
      <c r="E23" s="4"/>
      <c r="F23" s="22"/>
      <c r="G23" s="22"/>
      <c r="H23" s="22"/>
    </row>
    <row r="24" spans="2:8">
      <c r="B24" s="5" t="s">
        <v>29</v>
      </c>
      <c r="C24" s="3"/>
      <c r="D24" s="3"/>
      <c r="E24" s="4"/>
      <c r="F24" s="22"/>
      <c r="G24" s="22"/>
      <c r="H24" s="22"/>
    </row>
    <row r="25" spans="2:8">
      <c r="B25" s="24" t="s">
        <v>28</v>
      </c>
      <c r="C25" s="3"/>
      <c r="D25" s="3"/>
      <c r="E25" s="4"/>
      <c r="F25" s="22"/>
      <c r="G25" s="22"/>
      <c r="H25" s="22"/>
    </row>
    <row r="26" spans="2:8">
      <c r="B26" s="10" t="s">
        <v>15</v>
      </c>
      <c r="C26" s="3"/>
      <c r="D26" s="3"/>
      <c r="E26" s="4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6"/>
  <sheetViews>
    <sheetView topLeftCell="A143" workbookViewId="0">
      <selection activeCell="G176" sqref="G176"/>
    </sheetView>
  </sheetViews>
  <sheetFormatPr defaultRowHeight="12.75"/>
  <cols>
    <col min="1" max="1" width="9.140625" style="34"/>
    <col min="2" max="2" width="8.28515625" style="34" customWidth="1"/>
    <col min="3" max="3" width="50.85546875" style="34" customWidth="1"/>
    <col min="4" max="6" width="25.28515625" style="34" customWidth="1"/>
    <col min="7" max="7" width="15.7109375" style="34" customWidth="1"/>
    <col min="8" max="16384" width="9.140625" style="34"/>
  </cols>
  <sheetData>
    <row r="1" spans="1:8">
      <c r="A1" s="83" t="s">
        <v>163</v>
      </c>
      <c r="B1" s="84"/>
      <c r="C1" s="84"/>
      <c r="D1" s="84"/>
      <c r="E1" s="84"/>
      <c r="F1" s="84"/>
      <c r="G1" s="2"/>
    </row>
    <row r="2" spans="1:8" ht="18" customHeight="1">
      <c r="B2" s="99" t="s">
        <v>10</v>
      </c>
      <c r="C2" s="131"/>
      <c r="D2" s="131"/>
      <c r="E2" s="131"/>
      <c r="F2" s="131"/>
      <c r="G2" s="131"/>
    </row>
    <row r="3" spans="1:8">
      <c r="B3" s="84"/>
      <c r="C3" s="84"/>
      <c r="D3" s="84"/>
      <c r="E3" s="84"/>
      <c r="F3" s="84"/>
      <c r="G3" s="2"/>
    </row>
    <row r="4" spans="1:8">
      <c r="B4" s="132" t="s">
        <v>62</v>
      </c>
      <c r="C4" s="132"/>
      <c r="D4" s="132"/>
      <c r="E4" s="132"/>
      <c r="F4" s="132"/>
      <c r="G4" s="132"/>
    </row>
    <row r="5" spans="1:8">
      <c r="B5" s="84"/>
      <c r="C5" s="84"/>
      <c r="D5" s="84"/>
      <c r="E5" s="84"/>
      <c r="F5" s="84"/>
      <c r="G5" s="2"/>
    </row>
    <row r="6" spans="1:8" ht="25.5">
      <c r="B6" s="125" t="s">
        <v>6</v>
      </c>
      <c r="C6" s="127"/>
      <c r="D6" s="28" t="s">
        <v>176</v>
      </c>
      <c r="E6" s="28" t="s">
        <v>177</v>
      </c>
      <c r="F6" s="56" t="s">
        <v>178</v>
      </c>
      <c r="G6" s="28" t="s">
        <v>16</v>
      </c>
    </row>
    <row r="7" spans="1:8" ht="15.75" customHeight="1" thickBot="1">
      <c r="B7" s="125">
        <v>1</v>
      </c>
      <c r="C7" s="127"/>
      <c r="D7" s="59">
        <v>2</v>
      </c>
      <c r="E7" s="59">
        <v>3</v>
      </c>
      <c r="F7" s="59">
        <v>4</v>
      </c>
      <c r="G7" s="59" t="s">
        <v>44</v>
      </c>
    </row>
    <row r="8" spans="1:8" s="85" customFormat="1" ht="15.75" customHeight="1" thickBot="1">
      <c r="B8" s="129" t="s">
        <v>158</v>
      </c>
      <c r="C8" s="130"/>
      <c r="D8" s="77">
        <v>1344235</v>
      </c>
      <c r="E8" s="77">
        <v>1344235</v>
      </c>
      <c r="F8" s="77">
        <v>784232.12</v>
      </c>
      <c r="G8" s="77">
        <f>SUM(F8/E8*100)</f>
        <v>58.340403277700702</v>
      </c>
      <c r="H8" s="46"/>
    </row>
    <row r="9" spans="1:8" s="85" customFormat="1" ht="25.5">
      <c r="B9" s="44">
        <v>1137</v>
      </c>
      <c r="C9" s="71" t="s">
        <v>138</v>
      </c>
      <c r="D9" s="77">
        <v>66191</v>
      </c>
      <c r="E9" s="77">
        <v>66191</v>
      </c>
      <c r="F9" s="77">
        <v>43386.48</v>
      </c>
      <c r="G9" s="77">
        <f t="shared" ref="G9:G75" si="0">SUM(F9/E9*100)</f>
        <v>65.547400704023204</v>
      </c>
    </row>
    <row r="10" spans="1:8" s="85" customFormat="1" ht="25.5">
      <c r="B10" s="41" t="s">
        <v>130</v>
      </c>
      <c r="C10" s="71" t="s">
        <v>139</v>
      </c>
      <c r="D10" s="77">
        <v>66191</v>
      </c>
      <c r="E10" s="77">
        <v>66191</v>
      </c>
      <c r="F10" s="77">
        <v>43386.48</v>
      </c>
      <c r="G10" s="77">
        <f t="shared" si="0"/>
        <v>65.547400704023204</v>
      </c>
    </row>
    <row r="11" spans="1:8" s="86" customFormat="1">
      <c r="B11" s="42">
        <v>4110</v>
      </c>
      <c r="C11" s="72" t="s">
        <v>154</v>
      </c>
      <c r="D11" s="74">
        <v>66191</v>
      </c>
      <c r="E11" s="74">
        <v>66191</v>
      </c>
      <c r="F11" s="74">
        <v>43386.48</v>
      </c>
      <c r="G11" s="74">
        <f t="shared" si="0"/>
        <v>65.547400704023204</v>
      </c>
    </row>
    <row r="12" spans="1:8" s="87" customFormat="1">
      <c r="B12" s="42">
        <v>32</v>
      </c>
      <c r="C12" s="72" t="s">
        <v>12</v>
      </c>
      <c r="D12" s="75">
        <v>65905</v>
      </c>
      <c r="E12" s="75">
        <v>65905</v>
      </c>
      <c r="F12" s="75">
        <v>43312.72</v>
      </c>
      <c r="G12" s="74">
        <f t="shared" si="0"/>
        <v>65.719930202564299</v>
      </c>
    </row>
    <row r="13" spans="1:8" s="86" customFormat="1">
      <c r="B13" s="42">
        <v>3211</v>
      </c>
      <c r="C13" s="72" t="s">
        <v>27</v>
      </c>
      <c r="D13" s="75">
        <v>2200</v>
      </c>
      <c r="E13" s="75">
        <v>2200</v>
      </c>
      <c r="F13" s="75">
        <v>1978.7</v>
      </c>
      <c r="G13" s="74">
        <f t="shared" si="0"/>
        <v>89.940909090909088</v>
      </c>
    </row>
    <row r="14" spans="1:8" s="86" customFormat="1">
      <c r="B14" s="42">
        <v>3213</v>
      </c>
      <c r="C14" s="72" t="s">
        <v>85</v>
      </c>
      <c r="D14" s="75">
        <v>950</v>
      </c>
      <c r="E14" s="75">
        <v>950</v>
      </c>
      <c r="F14" s="75">
        <v>400</v>
      </c>
      <c r="G14" s="74">
        <f t="shared" si="0"/>
        <v>42.105263157894733</v>
      </c>
    </row>
    <row r="15" spans="1:8" s="86" customFormat="1">
      <c r="B15" s="42">
        <v>3214</v>
      </c>
      <c r="C15" s="72" t="s">
        <v>86</v>
      </c>
      <c r="D15" s="75">
        <v>300</v>
      </c>
      <c r="E15" s="75">
        <v>300</v>
      </c>
      <c r="F15" s="75">
        <v>0</v>
      </c>
      <c r="G15" s="74">
        <f t="shared" si="0"/>
        <v>0</v>
      </c>
    </row>
    <row r="16" spans="1:8" s="86" customFormat="1">
      <c r="B16" s="42">
        <v>3221</v>
      </c>
      <c r="C16" s="72" t="s">
        <v>88</v>
      </c>
      <c r="D16" s="75">
        <v>9427</v>
      </c>
      <c r="E16" s="75">
        <v>9427</v>
      </c>
      <c r="F16" s="75">
        <v>7349.3</v>
      </c>
      <c r="G16" s="74">
        <f t="shared" si="0"/>
        <v>77.960114564548647</v>
      </c>
    </row>
    <row r="17" spans="2:7" s="86" customFormat="1">
      <c r="B17" s="42">
        <v>3223</v>
      </c>
      <c r="C17" s="72" t="s">
        <v>90</v>
      </c>
      <c r="D17" s="75">
        <v>22594</v>
      </c>
      <c r="E17" s="75">
        <v>22594</v>
      </c>
      <c r="F17" s="75">
        <v>13186.89</v>
      </c>
      <c r="G17" s="74">
        <f t="shared" si="0"/>
        <v>58.364565813932899</v>
      </c>
    </row>
    <row r="18" spans="2:7" s="86" customFormat="1">
      <c r="B18" s="42">
        <v>3224</v>
      </c>
      <c r="C18" s="72" t="s">
        <v>91</v>
      </c>
      <c r="D18" s="75">
        <v>2900</v>
      </c>
      <c r="E18" s="75">
        <v>2900</v>
      </c>
      <c r="F18" s="75">
        <v>506.41</v>
      </c>
      <c r="G18" s="74">
        <f t="shared" si="0"/>
        <v>17.462413793103448</v>
      </c>
    </row>
    <row r="19" spans="2:7" s="86" customFormat="1">
      <c r="B19" s="42">
        <v>3225</v>
      </c>
      <c r="C19" s="72" t="s">
        <v>92</v>
      </c>
      <c r="D19" s="75">
        <v>1500</v>
      </c>
      <c r="E19" s="75">
        <v>1500</v>
      </c>
      <c r="F19" s="75">
        <v>292.39</v>
      </c>
      <c r="G19" s="74">
        <f t="shared" si="0"/>
        <v>19.492666666666665</v>
      </c>
    </row>
    <row r="20" spans="2:7" s="86" customFormat="1">
      <c r="B20" s="42">
        <v>3227</v>
      </c>
      <c r="C20" s="72" t="s">
        <v>93</v>
      </c>
      <c r="D20" s="75">
        <v>750</v>
      </c>
      <c r="E20" s="75">
        <v>750</v>
      </c>
      <c r="F20" s="75">
        <v>0</v>
      </c>
      <c r="G20" s="74">
        <f t="shared" si="0"/>
        <v>0</v>
      </c>
    </row>
    <row r="21" spans="2:7" s="86" customFormat="1">
      <c r="B21" s="42">
        <v>3231</v>
      </c>
      <c r="C21" s="72" t="s">
        <v>95</v>
      </c>
      <c r="D21" s="75">
        <v>2600</v>
      </c>
      <c r="E21" s="75">
        <v>2600</v>
      </c>
      <c r="F21" s="75">
        <v>489.94</v>
      </c>
      <c r="G21" s="74">
        <f t="shared" si="0"/>
        <v>18.843846153846151</v>
      </c>
    </row>
    <row r="22" spans="2:7" s="86" customFormat="1">
      <c r="B22" s="42">
        <v>3232</v>
      </c>
      <c r="C22" s="72" t="s">
        <v>96</v>
      </c>
      <c r="D22" s="75">
        <v>4250</v>
      </c>
      <c r="E22" s="75">
        <v>4250</v>
      </c>
      <c r="F22" s="75">
        <v>5452.75</v>
      </c>
      <c r="G22" s="74">
        <f t="shared" si="0"/>
        <v>128.29999999999998</v>
      </c>
    </row>
    <row r="23" spans="2:7" s="86" customFormat="1">
      <c r="B23" s="42">
        <v>3233</v>
      </c>
      <c r="C23" s="72" t="s">
        <v>97</v>
      </c>
      <c r="D23" s="75">
        <v>83</v>
      </c>
      <c r="E23" s="75">
        <v>83</v>
      </c>
      <c r="F23" s="75">
        <v>1200</v>
      </c>
      <c r="G23" s="74">
        <f t="shared" si="0"/>
        <v>1445.7831325301206</v>
      </c>
    </row>
    <row r="24" spans="2:7" s="86" customFormat="1">
      <c r="B24" s="42">
        <v>3234</v>
      </c>
      <c r="C24" s="72" t="s">
        <v>98</v>
      </c>
      <c r="D24" s="75">
        <v>8988</v>
      </c>
      <c r="E24" s="75">
        <v>8988</v>
      </c>
      <c r="F24" s="75">
        <v>3943.13</v>
      </c>
      <c r="G24" s="74">
        <f t="shared" si="0"/>
        <v>43.871050289274585</v>
      </c>
    </row>
    <row r="25" spans="2:7" s="86" customFormat="1">
      <c r="B25" s="42">
        <v>3235</v>
      </c>
      <c r="C25" s="72" t="s">
        <v>99</v>
      </c>
      <c r="D25" s="75">
        <v>1027</v>
      </c>
      <c r="E25" s="75">
        <v>1027</v>
      </c>
      <c r="F25" s="75">
        <v>616.14</v>
      </c>
      <c r="G25" s="74">
        <f t="shared" si="0"/>
        <v>59.994157740993181</v>
      </c>
    </row>
    <row r="26" spans="2:7" s="86" customFormat="1">
      <c r="B26" s="42">
        <v>3236</v>
      </c>
      <c r="C26" s="72" t="s">
        <v>100</v>
      </c>
      <c r="D26" s="75">
        <v>3412</v>
      </c>
      <c r="E26" s="75">
        <v>3412</v>
      </c>
      <c r="F26" s="75">
        <v>606.29999999999995</v>
      </c>
      <c r="G26" s="74">
        <f t="shared" si="0"/>
        <v>17.769636576787807</v>
      </c>
    </row>
    <row r="27" spans="2:7" s="86" customFormat="1">
      <c r="B27" s="42">
        <v>3237</v>
      </c>
      <c r="C27" s="72" t="s">
        <v>101</v>
      </c>
      <c r="D27" s="75">
        <v>133</v>
      </c>
      <c r="E27" s="75">
        <v>133</v>
      </c>
      <c r="F27" s="75">
        <v>1575.69</v>
      </c>
      <c r="G27" s="74">
        <f t="shared" si="0"/>
        <v>1184.7293233082708</v>
      </c>
    </row>
    <row r="28" spans="2:7" s="86" customFormat="1">
      <c r="B28" s="42">
        <v>3238</v>
      </c>
      <c r="C28" s="72" t="s">
        <v>102</v>
      </c>
      <c r="D28" s="75">
        <v>800</v>
      </c>
      <c r="E28" s="75">
        <v>800</v>
      </c>
      <c r="F28" s="75">
        <v>3025.19</v>
      </c>
      <c r="G28" s="74">
        <f t="shared" si="0"/>
        <v>378.14875000000001</v>
      </c>
    </row>
    <row r="29" spans="2:7" s="86" customFormat="1">
      <c r="B29" s="42">
        <v>3239</v>
      </c>
      <c r="C29" s="72" t="s">
        <v>103</v>
      </c>
      <c r="D29" s="75">
        <v>650</v>
      </c>
      <c r="E29" s="75">
        <v>650</v>
      </c>
      <c r="F29" s="75">
        <v>389.33</v>
      </c>
      <c r="G29" s="74">
        <f t="shared" si="0"/>
        <v>59.896923076923073</v>
      </c>
    </row>
    <row r="30" spans="2:7" s="86" customFormat="1">
      <c r="B30" s="42">
        <v>3292</v>
      </c>
      <c r="C30" s="72" t="s">
        <v>105</v>
      </c>
      <c r="D30" s="75">
        <v>6</v>
      </c>
      <c r="E30" s="75">
        <v>6</v>
      </c>
      <c r="F30" s="75">
        <v>60</v>
      </c>
      <c r="G30" s="74">
        <f t="shared" si="0"/>
        <v>1000</v>
      </c>
    </row>
    <row r="31" spans="2:7" s="86" customFormat="1">
      <c r="B31" s="42">
        <v>3293</v>
      </c>
      <c r="C31" s="72" t="s">
        <v>106</v>
      </c>
      <c r="D31" s="75">
        <v>368</v>
      </c>
      <c r="E31" s="75">
        <v>368</v>
      </c>
      <c r="F31" s="75">
        <v>210</v>
      </c>
      <c r="G31" s="74">
        <f t="shared" si="0"/>
        <v>57.065217391304344</v>
      </c>
    </row>
    <row r="32" spans="2:7" s="86" customFormat="1">
      <c r="B32" s="42">
        <v>3294</v>
      </c>
      <c r="C32" s="72" t="s">
        <v>107</v>
      </c>
      <c r="D32" s="75">
        <v>150</v>
      </c>
      <c r="E32" s="75">
        <v>150</v>
      </c>
      <c r="F32" s="75">
        <v>125</v>
      </c>
      <c r="G32" s="74">
        <f t="shared" si="0"/>
        <v>83.333333333333343</v>
      </c>
    </row>
    <row r="33" spans="2:7" s="86" customFormat="1">
      <c r="B33" s="42">
        <v>3295</v>
      </c>
      <c r="C33" s="72" t="s">
        <v>108</v>
      </c>
      <c r="D33" s="75">
        <v>117</v>
      </c>
      <c r="E33" s="75">
        <v>117</v>
      </c>
      <c r="F33" s="75">
        <v>87.6</v>
      </c>
      <c r="G33" s="74">
        <f t="shared" si="0"/>
        <v>74.871794871794876</v>
      </c>
    </row>
    <row r="34" spans="2:7" s="86" customFormat="1">
      <c r="B34" s="42">
        <v>3299</v>
      </c>
      <c r="C34" s="72" t="s">
        <v>104</v>
      </c>
      <c r="D34" s="75">
        <v>2700</v>
      </c>
      <c r="E34" s="75">
        <v>2700</v>
      </c>
      <c r="F34" s="75">
        <v>1817.96</v>
      </c>
      <c r="G34" s="74">
        <f t="shared" si="0"/>
        <v>67.331851851851852</v>
      </c>
    </row>
    <row r="35" spans="2:7" s="87" customFormat="1">
      <c r="B35" s="42">
        <v>34</v>
      </c>
      <c r="C35" s="72" t="s">
        <v>109</v>
      </c>
      <c r="D35" s="75">
        <v>286</v>
      </c>
      <c r="E35" s="75">
        <v>286</v>
      </c>
      <c r="F35" s="75">
        <v>73.760000000000005</v>
      </c>
      <c r="G35" s="74">
        <f t="shared" si="0"/>
        <v>25.79020979020979</v>
      </c>
    </row>
    <row r="36" spans="2:7" s="86" customFormat="1">
      <c r="B36" s="42">
        <v>3431</v>
      </c>
      <c r="C36" s="72" t="s">
        <v>111</v>
      </c>
      <c r="D36" s="75">
        <v>222</v>
      </c>
      <c r="E36" s="75">
        <v>222</v>
      </c>
      <c r="F36" s="75">
        <v>73.760000000000005</v>
      </c>
      <c r="G36" s="74">
        <f t="shared" si="0"/>
        <v>33.22522522522523</v>
      </c>
    </row>
    <row r="37" spans="2:7" s="86" customFormat="1">
      <c r="B37" s="42">
        <v>3433</v>
      </c>
      <c r="C37" s="72" t="s">
        <v>112</v>
      </c>
      <c r="D37" s="75">
        <v>64</v>
      </c>
      <c r="E37" s="75">
        <v>64</v>
      </c>
      <c r="F37" s="75">
        <v>0</v>
      </c>
      <c r="G37" s="74">
        <f t="shared" si="0"/>
        <v>0</v>
      </c>
    </row>
    <row r="38" spans="2:7" s="85" customFormat="1" ht="30" customHeight="1">
      <c r="B38" s="41">
        <v>1138</v>
      </c>
      <c r="C38" s="71" t="s">
        <v>141</v>
      </c>
      <c r="D38" s="78">
        <v>128109</v>
      </c>
      <c r="E38" s="78">
        <v>128109</v>
      </c>
      <c r="F38" s="78">
        <v>62006.37</v>
      </c>
      <c r="G38" s="77">
        <f t="shared" si="0"/>
        <v>48.401259864646512</v>
      </c>
    </row>
    <row r="39" spans="2:7" s="85" customFormat="1" ht="30" customHeight="1">
      <c r="B39" s="41" t="s">
        <v>131</v>
      </c>
      <c r="C39" s="71" t="s">
        <v>142</v>
      </c>
      <c r="D39" s="78">
        <v>101038</v>
      </c>
      <c r="E39" s="78">
        <v>101038</v>
      </c>
      <c r="F39" s="78">
        <v>49649.120000000003</v>
      </c>
      <c r="G39" s="77">
        <f t="shared" si="0"/>
        <v>49.139056592569133</v>
      </c>
    </row>
    <row r="40" spans="2:7" s="86" customFormat="1">
      <c r="B40" s="42">
        <v>1100</v>
      </c>
      <c r="C40" s="72" t="s">
        <v>140</v>
      </c>
      <c r="D40" s="75">
        <v>41950</v>
      </c>
      <c r="E40" s="75">
        <v>41950</v>
      </c>
      <c r="F40" s="75">
        <v>13916.81</v>
      </c>
      <c r="G40" s="74">
        <f t="shared" si="0"/>
        <v>33.174755661501784</v>
      </c>
    </row>
    <row r="41" spans="2:7" s="87" customFormat="1">
      <c r="B41" s="42">
        <v>31</v>
      </c>
      <c r="C41" s="72" t="s">
        <v>4</v>
      </c>
      <c r="D41" s="75">
        <v>41100</v>
      </c>
      <c r="E41" s="75">
        <v>41100</v>
      </c>
      <c r="F41" s="75">
        <v>13440.94</v>
      </c>
      <c r="G41" s="74">
        <f t="shared" si="0"/>
        <v>32.703017031630175</v>
      </c>
    </row>
    <row r="42" spans="2:7">
      <c r="B42" s="42">
        <v>3111</v>
      </c>
      <c r="C42" s="72" t="s">
        <v>25</v>
      </c>
      <c r="D42" s="75">
        <v>30560</v>
      </c>
      <c r="E42" s="75">
        <v>30560</v>
      </c>
      <c r="F42" s="75">
        <v>9174.15</v>
      </c>
      <c r="G42" s="74">
        <f t="shared" si="0"/>
        <v>30.020124345549736</v>
      </c>
    </row>
    <row r="43" spans="2:7">
      <c r="B43" s="42">
        <v>3113</v>
      </c>
      <c r="C43" s="72" t="s">
        <v>79</v>
      </c>
      <c r="D43" s="75">
        <v>0</v>
      </c>
      <c r="E43" s="75">
        <v>0</v>
      </c>
      <c r="F43" s="75">
        <v>96</v>
      </c>
      <c r="G43" s="74">
        <v>0</v>
      </c>
    </row>
    <row r="44" spans="2:7">
      <c r="B44" s="42">
        <v>3121</v>
      </c>
      <c r="C44" s="72" t="s">
        <v>81</v>
      </c>
      <c r="D44" s="75">
        <v>2200</v>
      </c>
      <c r="E44" s="75">
        <v>2200</v>
      </c>
      <c r="F44" s="75">
        <v>500</v>
      </c>
      <c r="G44" s="74">
        <f t="shared" si="0"/>
        <v>22.727272727272727</v>
      </c>
    </row>
    <row r="45" spans="2:7">
      <c r="B45" s="42">
        <v>3132</v>
      </c>
      <c r="C45" s="72" t="s">
        <v>83</v>
      </c>
      <c r="D45" s="75">
        <v>8340</v>
      </c>
      <c r="E45" s="75">
        <v>8340</v>
      </c>
      <c r="F45" s="75">
        <v>3670.79</v>
      </c>
      <c r="G45" s="74">
        <f t="shared" si="0"/>
        <v>44.014268585131894</v>
      </c>
    </row>
    <row r="46" spans="2:7" s="88" customFormat="1">
      <c r="B46" s="42">
        <v>32</v>
      </c>
      <c r="C46" s="72" t="s">
        <v>12</v>
      </c>
      <c r="D46" s="75">
        <v>850</v>
      </c>
      <c r="E46" s="75">
        <v>850</v>
      </c>
      <c r="F46" s="75">
        <v>475.87</v>
      </c>
      <c r="G46" s="74">
        <f t="shared" si="0"/>
        <v>55.984705882352934</v>
      </c>
    </row>
    <row r="47" spans="2:7">
      <c r="B47" s="42">
        <v>3212</v>
      </c>
      <c r="C47" s="72" t="s">
        <v>84</v>
      </c>
      <c r="D47" s="75">
        <v>850</v>
      </c>
      <c r="E47" s="75">
        <v>850</v>
      </c>
      <c r="F47" s="75">
        <v>475.87</v>
      </c>
      <c r="G47" s="74">
        <f t="shared" si="0"/>
        <v>55.984705882352934</v>
      </c>
    </row>
    <row r="48" spans="2:7">
      <c r="B48" s="42">
        <v>4400</v>
      </c>
      <c r="C48" s="72" t="s">
        <v>155</v>
      </c>
      <c r="D48" s="75">
        <v>59088</v>
      </c>
      <c r="E48" s="75">
        <v>59088</v>
      </c>
      <c r="F48" s="75">
        <v>34266.81</v>
      </c>
      <c r="G48" s="74">
        <f t="shared" si="0"/>
        <v>57.992841186027611</v>
      </c>
    </row>
    <row r="49" spans="2:7" s="88" customFormat="1">
      <c r="B49" s="42">
        <v>31</v>
      </c>
      <c r="C49" s="72" t="s">
        <v>4</v>
      </c>
      <c r="D49" s="75">
        <v>22200</v>
      </c>
      <c r="E49" s="75">
        <v>22200</v>
      </c>
      <c r="F49" s="75">
        <v>13073</v>
      </c>
      <c r="G49" s="74">
        <f t="shared" si="0"/>
        <v>58.887387387387392</v>
      </c>
    </row>
    <row r="50" spans="2:7">
      <c r="B50" s="42">
        <v>3111</v>
      </c>
      <c r="C50" s="72" t="s">
        <v>25</v>
      </c>
      <c r="D50" s="75">
        <v>22200</v>
      </c>
      <c r="E50" s="75">
        <v>22200</v>
      </c>
      <c r="F50" s="75">
        <v>13073</v>
      </c>
      <c r="G50" s="74">
        <f t="shared" si="0"/>
        <v>58.887387387387392</v>
      </c>
    </row>
    <row r="51" spans="2:7" s="88" customFormat="1">
      <c r="B51" s="42">
        <v>32</v>
      </c>
      <c r="C51" s="72" t="s">
        <v>12</v>
      </c>
      <c r="D51" s="75">
        <v>36888</v>
      </c>
      <c r="E51" s="75">
        <v>36888</v>
      </c>
      <c r="F51" s="75">
        <v>21193.81</v>
      </c>
      <c r="G51" s="74">
        <f t="shared" si="0"/>
        <v>57.454483842984175</v>
      </c>
    </row>
    <row r="52" spans="2:7" s="88" customFormat="1">
      <c r="B52" s="42">
        <v>3211</v>
      </c>
      <c r="C52" s="72" t="s">
        <v>88</v>
      </c>
      <c r="D52" s="75">
        <v>149</v>
      </c>
      <c r="E52" s="75">
        <v>149</v>
      </c>
      <c r="F52" s="75">
        <v>0</v>
      </c>
      <c r="G52" s="74">
        <f t="shared" si="0"/>
        <v>0</v>
      </c>
    </row>
    <row r="53" spans="2:7" s="88" customFormat="1">
      <c r="B53" s="42">
        <v>3222</v>
      </c>
      <c r="C53" s="72" t="s">
        <v>89</v>
      </c>
      <c r="D53" s="75">
        <v>36500</v>
      </c>
      <c r="E53" s="75">
        <v>36500</v>
      </c>
      <c r="F53" s="75">
        <v>21193.81</v>
      </c>
      <c r="G53" s="74">
        <f t="shared" si="0"/>
        <v>58.065232876712336</v>
      </c>
    </row>
    <row r="54" spans="2:7" s="88" customFormat="1">
      <c r="B54" s="42">
        <v>3224</v>
      </c>
      <c r="C54" s="72" t="s">
        <v>91</v>
      </c>
      <c r="D54" s="75">
        <v>239</v>
      </c>
      <c r="E54" s="75">
        <v>239</v>
      </c>
      <c r="F54" s="75">
        <v>0</v>
      </c>
      <c r="G54" s="74">
        <f t="shared" si="0"/>
        <v>0</v>
      </c>
    </row>
    <row r="55" spans="2:7">
      <c r="B55" s="42">
        <v>5710</v>
      </c>
      <c r="C55" s="72" t="s">
        <v>157</v>
      </c>
      <c r="D55" s="75">
        <v>0</v>
      </c>
      <c r="E55" s="75">
        <v>0</v>
      </c>
      <c r="F55" s="75">
        <v>1465.5</v>
      </c>
      <c r="G55" s="74">
        <v>0</v>
      </c>
    </row>
    <row r="56" spans="2:7" s="88" customFormat="1">
      <c r="B56" s="42">
        <v>32</v>
      </c>
      <c r="C56" s="72" t="s">
        <v>12</v>
      </c>
      <c r="D56" s="75">
        <v>0</v>
      </c>
      <c r="E56" s="75">
        <v>0</v>
      </c>
      <c r="F56" s="75">
        <v>1465.5</v>
      </c>
      <c r="G56" s="74">
        <v>0</v>
      </c>
    </row>
    <row r="57" spans="2:7" s="88" customFormat="1">
      <c r="B57" s="42">
        <v>3222</v>
      </c>
      <c r="C57" s="72" t="s">
        <v>89</v>
      </c>
      <c r="D57" s="75">
        <v>0</v>
      </c>
      <c r="E57" s="75">
        <v>0</v>
      </c>
      <c r="F57" s="75">
        <v>1465.5</v>
      </c>
      <c r="G57" s="74">
        <v>0</v>
      </c>
    </row>
    <row r="58" spans="2:7" s="83" customFormat="1">
      <c r="B58" s="43" t="s">
        <v>183</v>
      </c>
      <c r="C58" s="71" t="s">
        <v>184</v>
      </c>
      <c r="D58" s="75">
        <v>100</v>
      </c>
      <c r="E58" s="75">
        <v>100</v>
      </c>
      <c r="F58" s="82">
        <v>0</v>
      </c>
      <c r="G58" s="74">
        <f t="shared" si="0"/>
        <v>0</v>
      </c>
    </row>
    <row r="59" spans="2:7">
      <c r="B59" s="42">
        <v>1100</v>
      </c>
      <c r="C59" s="72" t="s">
        <v>140</v>
      </c>
      <c r="D59" s="75">
        <v>100</v>
      </c>
      <c r="E59" s="75">
        <v>100</v>
      </c>
      <c r="F59" s="82">
        <v>0</v>
      </c>
      <c r="G59" s="74">
        <f t="shared" si="0"/>
        <v>0</v>
      </c>
    </row>
    <row r="60" spans="2:7" s="88" customFormat="1">
      <c r="B60" s="42">
        <v>32</v>
      </c>
      <c r="C60" s="72" t="s">
        <v>12</v>
      </c>
      <c r="D60" s="75">
        <v>100</v>
      </c>
      <c r="E60" s="75">
        <v>100</v>
      </c>
      <c r="F60" s="82">
        <v>0</v>
      </c>
      <c r="G60" s="74">
        <f t="shared" si="0"/>
        <v>0</v>
      </c>
    </row>
    <row r="61" spans="2:7">
      <c r="B61" s="42">
        <v>3299</v>
      </c>
      <c r="C61" s="72" t="s">
        <v>104</v>
      </c>
      <c r="D61" s="75">
        <v>100</v>
      </c>
      <c r="E61" s="75">
        <v>100</v>
      </c>
      <c r="F61" s="82">
        <v>0</v>
      </c>
      <c r="G61" s="74">
        <f t="shared" si="0"/>
        <v>0</v>
      </c>
    </row>
    <row r="62" spans="2:7" s="83" customFormat="1">
      <c r="B62" s="41" t="s">
        <v>161</v>
      </c>
      <c r="C62" s="71" t="s">
        <v>162</v>
      </c>
      <c r="D62" s="78">
        <v>500</v>
      </c>
      <c r="E62" s="78">
        <v>500</v>
      </c>
      <c r="F62" s="89">
        <v>450</v>
      </c>
      <c r="G62" s="77">
        <f t="shared" si="0"/>
        <v>90</v>
      </c>
    </row>
    <row r="63" spans="2:7">
      <c r="B63" s="42">
        <v>1100</v>
      </c>
      <c r="C63" s="72" t="s">
        <v>140</v>
      </c>
      <c r="D63" s="75">
        <v>500</v>
      </c>
      <c r="E63" s="75">
        <v>450</v>
      </c>
      <c r="F63" s="75">
        <v>450</v>
      </c>
      <c r="G63" s="74">
        <f>SUM(F63/E63*100)</f>
        <v>100</v>
      </c>
    </row>
    <row r="64" spans="2:7">
      <c r="B64" s="42">
        <v>32</v>
      </c>
      <c r="C64" s="72" t="s">
        <v>12</v>
      </c>
      <c r="D64" s="75">
        <v>500</v>
      </c>
      <c r="E64" s="75">
        <v>450</v>
      </c>
      <c r="F64" s="75">
        <v>450</v>
      </c>
      <c r="G64" s="74">
        <f t="shared" si="0"/>
        <v>100</v>
      </c>
    </row>
    <row r="65" spans="2:7">
      <c r="B65" s="42">
        <v>3231</v>
      </c>
      <c r="C65" s="72" t="s">
        <v>95</v>
      </c>
      <c r="D65" s="75">
        <v>500</v>
      </c>
      <c r="E65" s="75">
        <v>450</v>
      </c>
      <c r="F65" s="75">
        <v>450</v>
      </c>
      <c r="G65" s="74">
        <f t="shared" si="0"/>
        <v>100</v>
      </c>
    </row>
    <row r="66" spans="2:7" s="83" customFormat="1">
      <c r="B66" s="43" t="s">
        <v>170</v>
      </c>
      <c r="C66" s="71" t="s">
        <v>171</v>
      </c>
      <c r="D66" s="78">
        <v>23380</v>
      </c>
      <c r="E66" s="89">
        <v>23380</v>
      </c>
      <c r="F66" s="89">
        <v>11375.24</v>
      </c>
      <c r="G66" s="77">
        <f t="shared" si="0"/>
        <v>48.653721129170229</v>
      </c>
    </row>
    <row r="67" spans="2:7" s="88" customFormat="1">
      <c r="B67" s="42">
        <v>1100</v>
      </c>
      <c r="C67" s="72" t="s">
        <v>140</v>
      </c>
      <c r="D67" s="75">
        <v>23380</v>
      </c>
      <c r="E67" s="82">
        <v>23380</v>
      </c>
      <c r="F67" s="82">
        <v>11375.24</v>
      </c>
      <c r="G67" s="74">
        <f t="shared" si="0"/>
        <v>48.653721129170229</v>
      </c>
    </row>
    <row r="68" spans="2:7" s="88" customFormat="1">
      <c r="B68" s="42">
        <v>31</v>
      </c>
      <c r="C68" s="72" t="s">
        <v>4</v>
      </c>
      <c r="D68" s="75">
        <v>22717</v>
      </c>
      <c r="E68" s="82">
        <v>22717</v>
      </c>
      <c r="F68" s="82">
        <v>11263.04</v>
      </c>
      <c r="G68" s="74">
        <f t="shared" si="0"/>
        <v>49.579786063300617</v>
      </c>
    </row>
    <row r="69" spans="2:7">
      <c r="B69" s="42">
        <v>3111</v>
      </c>
      <c r="C69" s="72" t="s">
        <v>25</v>
      </c>
      <c r="D69" s="75">
        <v>19167</v>
      </c>
      <c r="E69" s="75">
        <v>19167</v>
      </c>
      <c r="F69" s="75">
        <v>9324.48</v>
      </c>
      <c r="G69" s="74">
        <f t="shared" si="0"/>
        <v>48.648614806699015</v>
      </c>
    </row>
    <row r="70" spans="2:7">
      <c r="B70" s="42">
        <v>3121</v>
      </c>
      <c r="C70" s="72" t="s">
        <v>81</v>
      </c>
      <c r="D70" s="75">
        <v>600</v>
      </c>
      <c r="E70" s="75">
        <v>600</v>
      </c>
      <c r="F70" s="75">
        <v>400</v>
      </c>
      <c r="G70" s="74">
        <f t="shared" si="0"/>
        <v>66.666666666666657</v>
      </c>
    </row>
    <row r="71" spans="2:7">
      <c r="B71" s="42">
        <v>3132</v>
      </c>
      <c r="C71" s="72" t="s">
        <v>83</v>
      </c>
      <c r="D71" s="75">
        <v>2950</v>
      </c>
      <c r="E71" s="75">
        <v>2950</v>
      </c>
      <c r="F71" s="75">
        <v>1538.56</v>
      </c>
      <c r="G71" s="74">
        <f t="shared" si="0"/>
        <v>52.154576271186436</v>
      </c>
    </row>
    <row r="72" spans="2:7">
      <c r="B72" s="42">
        <v>32</v>
      </c>
      <c r="C72" s="72" t="s">
        <v>12</v>
      </c>
      <c r="D72" s="75">
        <v>663</v>
      </c>
      <c r="E72" s="82">
        <v>663</v>
      </c>
      <c r="F72" s="82">
        <v>112.2</v>
      </c>
      <c r="G72" s="74">
        <f t="shared" si="0"/>
        <v>16.923076923076923</v>
      </c>
    </row>
    <row r="73" spans="2:7">
      <c r="B73" s="42">
        <v>3211</v>
      </c>
      <c r="C73" s="72" t="s">
        <v>27</v>
      </c>
      <c r="D73" s="75">
        <v>63</v>
      </c>
      <c r="E73" s="82">
        <v>63</v>
      </c>
      <c r="F73" s="82">
        <v>0</v>
      </c>
      <c r="G73" s="74">
        <f t="shared" si="0"/>
        <v>0</v>
      </c>
    </row>
    <row r="74" spans="2:7">
      <c r="B74" s="42">
        <v>3212</v>
      </c>
      <c r="C74" s="72" t="s">
        <v>84</v>
      </c>
      <c r="D74" s="75">
        <v>600</v>
      </c>
      <c r="E74" s="75">
        <v>600</v>
      </c>
      <c r="F74" s="75">
        <v>112.2</v>
      </c>
      <c r="G74" s="74">
        <f t="shared" si="0"/>
        <v>18.7</v>
      </c>
    </row>
    <row r="75" spans="2:7" s="83" customFormat="1">
      <c r="B75" s="43" t="s">
        <v>132</v>
      </c>
      <c r="C75" s="71" t="s">
        <v>143</v>
      </c>
      <c r="D75" s="78">
        <v>2195</v>
      </c>
      <c r="E75" s="89">
        <v>2195</v>
      </c>
      <c r="F75" s="89">
        <v>532.01</v>
      </c>
      <c r="G75" s="77">
        <f t="shared" si="0"/>
        <v>24.237357630979499</v>
      </c>
    </row>
    <row r="76" spans="2:7" s="88" customFormat="1">
      <c r="B76" s="42">
        <v>1100</v>
      </c>
      <c r="C76" s="72" t="s">
        <v>140</v>
      </c>
      <c r="D76" s="75">
        <v>2195</v>
      </c>
      <c r="E76" s="82">
        <v>2195</v>
      </c>
      <c r="F76" s="82">
        <v>532.01</v>
      </c>
      <c r="G76" s="74">
        <f t="shared" ref="G76:G137" si="1">SUM(F76/E76*100)</f>
        <v>24.237357630979499</v>
      </c>
    </row>
    <row r="77" spans="2:7" s="88" customFormat="1">
      <c r="B77" s="42">
        <v>31</v>
      </c>
      <c r="C77" s="72" t="s">
        <v>4</v>
      </c>
      <c r="D77" s="75">
        <v>1987</v>
      </c>
      <c r="E77" s="82">
        <v>1987</v>
      </c>
      <c r="F77" s="82">
        <v>532.01</v>
      </c>
      <c r="G77" s="74">
        <f t="shared" si="1"/>
        <v>26.774534474081531</v>
      </c>
    </row>
    <row r="78" spans="2:7">
      <c r="B78" s="42">
        <v>3111</v>
      </c>
      <c r="C78" s="72" t="s">
        <v>25</v>
      </c>
      <c r="D78" s="75">
        <v>1785</v>
      </c>
      <c r="E78" s="75">
        <v>1785</v>
      </c>
      <c r="F78" s="75">
        <v>456.66</v>
      </c>
      <c r="G78" s="74">
        <f t="shared" si="1"/>
        <v>25.583193277310929</v>
      </c>
    </row>
    <row r="79" spans="2:7">
      <c r="B79" s="42">
        <v>3132</v>
      </c>
      <c r="C79" s="72" t="s">
        <v>83</v>
      </c>
      <c r="D79" s="75">
        <v>202</v>
      </c>
      <c r="E79" s="75">
        <v>202</v>
      </c>
      <c r="F79" s="75">
        <v>75.349999999999994</v>
      </c>
      <c r="G79" s="74">
        <f t="shared" si="1"/>
        <v>37.301980198019805</v>
      </c>
    </row>
    <row r="80" spans="2:7">
      <c r="B80" s="42">
        <v>32</v>
      </c>
      <c r="C80" s="72" t="s">
        <v>12</v>
      </c>
      <c r="D80" s="75">
        <v>208</v>
      </c>
      <c r="E80" s="82">
        <v>208</v>
      </c>
      <c r="F80" s="82">
        <v>0</v>
      </c>
      <c r="G80" s="74">
        <f t="shared" si="1"/>
        <v>0</v>
      </c>
    </row>
    <row r="81" spans="2:7">
      <c r="B81" s="42">
        <v>3231</v>
      </c>
      <c r="C81" s="72" t="s">
        <v>95</v>
      </c>
      <c r="D81" s="75">
        <v>208</v>
      </c>
      <c r="E81" s="75">
        <v>208</v>
      </c>
      <c r="F81" s="75">
        <v>0</v>
      </c>
      <c r="G81" s="74">
        <f t="shared" si="1"/>
        <v>0</v>
      </c>
    </row>
    <row r="82" spans="2:7" s="83" customFormat="1">
      <c r="B82" s="43" t="s">
        <v>185</v>
      </c>
      <c r="C82" s="71" t="s">
        <v>186</v>
      </c>
      <c r="D82" s="78">
        <v>896</v>
      </c>
      <c r="E82" s="78">
        <v>896</v>
      </c>
      <c r="F82" s="78">
        <v>0</v>
      </c>
      <c r="G82" s="77">
        <f t="shared" si="1"/>
        <v>0</v>
      </c>
    </row>
    <row r="83" spans="2:7">
      <c r="B83" s="42">
        <v>1100</v>
      </c>
      <c r="C83" s="72" t="s">
        <v>140</v>
      </c>
      <c r="D83" s="75">
        <v>896</v>
      </c>
      <c r="E83" s="75">
        <v>896</v>
      </c>
      <c r="F83" s="75">
        <v>0</v>
      </c>
      <c r="G83" s="74">
        <f t="shared" si="1"/>
        <v>0</v>
      </c>
    </row>
    <row r="84" spans="2:7">
      <c r="B84" s="42">
        <v>31</v>
      </c>
      <c r="C84" s="72" t="s">
        <v>4</v>
      </c>
      <c r="D84" s="75">
        <v>896</v>
      </c>
      <c r="E84" s="75">
        <v>896</v>
      </c>
      <c r="F84" s="75">
        <v>0</v>
      </c>
      <c r="G84" s="74">
        <f t="shared" si="1"/>
        <v>0</v>
      </c>
    </row>
    <row r="85" spans="2:7">
      <c r="B85" s="42">
        <v>3111</v>
      </c>
      <c r="C85" s="72" t="s">
        <v>25</v>
      </c>
      <c r="D85" s="75">
        <v>746</v>
      </c>
      <c r="E85" s="75">
        <v>746</v>
      </c>
      <c r="F85" s="75">
        <v>0</v>
      </c>
      <c r="G85" s="74">
        <f t="shared" si="1"/>
        <v>0</v>
      </c>
    </row>
    <row r="86" spans="2:7">
      <c r="B86" s="42">
        <v>3132</v>
      </c>
      <c r="C86" s="72" t="s">
        <v>83</v>
      </c>
      <c r="D86" s="75">
        <v>150</v>
      </c>
      <c r="E86" s="75">
        <v>150</v>
      </c>
      <c r="F86" s="75">
        <v>0</v>
      </c>
      <c r="G86" s="74">
        <f t="shared" si="1"/>
        <v>0</v>
      </c>
    </row>
    <row r="87" spans="2:7" s="83" customFormat="1" ht="25.5">
      <c r="B87" s="41">
        <v>1139</v>
      </c>
      <c r="C87" s="71" t="s">
        <v>144</v>
      </c>
      <c r="D87" s="78">
        <v>1109352</v>
      </c>
      <c r="E87" s="78">
        <v>1109352</v>
      </c>
      <c r="F87" s="78">
        <v>662313.68000000005</v>
      </c>
      <c r="G87" s="77">
        <f t="shared" si="1"/>
        <v>59.702752597913019</v>
      </c>
    </row>
    <row r="88" spans="2:7" s="83" customFormat="1" ht="25.5">
      <c r="B88" s="43" t="s">
        <v>133</v>
      </c>
      <c r="C88" s="71" t="s">
        <v>144</v>
      </c>
      <c r="D88" s="78">
        <v>17460</v>
      </c>
      <c r="E88" s="78">
        <v>17460</v>
      </c>
      <c r="F88" s="78">
        <v>2498.1999999999998</v>
      </c>
      <c r="G88" s="77">
        <f t="shared" si="1"/>
        <v>14.308132875143183</v>
      </c>
    </row>
    <row r="89" spans="2:7">
      <c r="B89" s="42">
        <v>3100</v>
      </c>
      <c r="C89" s="72" t="s">
        <v>156</v>
      </c>
      <c r="D89" s="75">
        <v>5052</v>
      </c>
      <c r="E89" s="75">
        <v>2052</v>
      </c>
      <c r="F89" s="75">
        <v>855</v>
      </c>
      <c r="G89" s="74">
        <f t="shared" si="1"/>
        <v>41.666666666666671</v>
      </c>
    </row>
    <row r="90" spans="2:7" s="88" customFormat="1">
      <c r="B90" s="42">
        <v>31</v>
      </c>
      <c r="C90" s="72" t="s">
        <v>4</v>
      </c>
      <c r="D90" s="75">
        <v>4603</v>
      </c>
      <c r="E90" s="75">
        <v>4603</v>
      </c>
      <c r="F90" s="75">
        <v>830</v>
      </c>
      <c r="G90" s="74">
        <f t="shared" si="1"/>
        <v>18.031718444492721</v>
      </c>
    </row>
    <row r="91" spans="2:7">
      <c r="B91" s="42">
        <v>3111</v>
      </c>
      <c r="C91" s="72" t="s">
        <v>25</v>
      </c>
      <c r="D91" s="75">
        <v>3397</v>
      </c>
      <c r="E91" s="75">
        <v>3397</v>
      </c>
      <c r="F91" s="75">
        <v>712.45</v>
      </c>
      <c r="G91" s="74">
        <f t="shared" si="1"/>
        <v>20.972917279952902</v>
      </c>
    </row>
    <row r="92" spans="2:7">
      <c r="B92" s="42">
        <v>3132</v>
      </c>
      <c r="C92" s="72" t="s">
        <v>83</v>
      </c>
      <c r="D92" s="75">
        <v>1206</v>
      </c>
      <c r="E92" s="75">
        <v>1206</v>
      </c>
      <c r="F92" s="75">
        <v>117.55</v>
      </c>
      <c r="G92" s="74">
        <f t="shared" si="1"/>
        <v>9.7470978441127691</v>
      </c>
    </row>
    <row r="93" spans="2:7" s="88" customFormat="1">
      <c r="B93" s="42">
        <v>32</v>
      </c>
      <c r="C93" s="72" t="s">
        <v>12</v>
      </c>
      <c r="D93" s="75">
        <v>449</v>
      </c>
      <c r="E93" s="75">
        <v>449</v>
      </c>
      <c r="F93" s="75">
        <v>25</v>
      </c>
      <c r="G93" s="74">
        <f t="shared" si="1"/>
        <v>5.56792873051225</v>
      </c>
    </row>
    <row r="94" spans="2:7" s="88" customFormat="1">
      <c r="B94" s="42">
        <v>3221</v>
      </c>
      <c r="C94" s="72" t="s">
        <v>88</v>
      </c>
      <c r="D94" s="75">
        <v>360</v>
      </c>
      <c r="E94" s="75">
        <v>360</v>
      </c>
      <c r="F94" s="75">
        <v>0</v>
      </c>
      <c r="G94" s="74">
        <f t="shared" si="1"/>
        <v>0</v>
      </c>
    </row>
    <row r="95" spans="2:7" s="88" customFormat="1">
      <c r="B95" s="42">
        <v>3239</v>
      </c>
      <c r="C95" s="72" t="s">
        <v>103</v>
      </c>
      <c r="D95" s="75">
        <v>89</v>
      </c>
      <c r="E95" s="75">
        <v>89</v>
      </c>
      <c r="F95" s="75">
        <v>0</v>
      </c>
      <c r="G95" s="74">
        <f t="shared" si="1"/>
        <v>0</v>
      </c>
    </row>
    <row r="96" spans="2:7">
      <c r="B96" s="42">
        <v>3294</v>
      </c>
      <c r="C96" s="72" t="s">
        <v>107</v>
      </c>
      <c r="D96" s="75">
        <v>0</v>
      </c>
      <c r="E96" s="75">
        <v>0</v>
      </c>
      <c r="F96" s="75">
        <v>25</v>
      </c>
      <c r="G96" s="74">
        <v>0</v>
      </c>
    </row>
    <row r="97" spans="2:7">
      <c r="B97" s="42">
        <v>4400</v>
      </c>
      <c r="C97" s="72" t="s">
        <v>155</v>
      </c>
      <c r="D97" s="75">
        <v>6038</v>
      </c>
      <c r="E97" s="75">
        <v>6038</v>
      </c>
      <c r="F97" s="75">
        <v>864</v>
      </c>
      <c r="G97" s="74">
        <f t="shared" si="1"/>
        <v>14.309373964889035</v>
      </c>
    </row>
    <row r="98" spans="2:7" s="88" customFormat="1">
      <c r="B98" s="42">
        <v>32</v>
      </c>
      <c r="C98" s="72" t="s">
        <v>12</v>
      </c>
      <c r="D98" s="75">
        <v>6038</v>
      </c>
      <c r="E98" s="75">
        <v>6038</v>
      </c>
      <c r="F98" s="75">
        <v>864</v>
      </c>
      <c r="G98" s="74">
        <f t="shared" si="1"/>
        <v>14.309373964889035</v>
      </c>
    </row>
    <row r="99" spans="2:7" s="88" customFormat="1">
      <c r="B99" s="42">
        <v>3211</v>
      </c>
      <c r="C99" s="72" t="s">
        <v>27</v>
      </c>
      <c r="D99" s="75">
        <v>27</v>
      </c>
      <c r="E99" s="75">
        <v>27</v>
      </c>
      <c r="F99" s="75">
        <v>0</v>
      </c>
      <c r="G99" s="74">
        <f t="shared" si="1"/>
        <v>0</v>
      </c>
    </row>
    <row r="100" spans="2:7">
      <c r="B100" s="42">
        <v>3221</v>
      </c>
      <c r="C100" s="72" t="s">
        <v>88</v>
      </c>
      <c r="D100" s="67">
        <v>301</v>
      </c>
      <c r="E100" s="67">
        <v>301</v>
      </c>
      <c r="F100" s="67">
        <v>264</v>
      </c>
      <c r="G100" s="74">
        <f t="shared" si="1"/>
        <v>87.707641196013284</v>
      </c>
    </row>
    <row r="101" spans="2:7">
      <c r="B101" s="42">
        <v>3224</v>
      </c>
      <c r="C101" s="72" t="s">
        <v>91</v>
      </c>
      <c r="D101" s="67">
        <v>340</v>
      </c>
      <c r="E101" s="67">
        <v>340</v>
      </c>
      <c r="F101" s="67">
        <v>0</v>
      </c>
      <c r="G101" s="74">
        <f t="shared" si="1"/>
        <v>0</v>
      </c>
    </row>
    <row r="102" spans="2:7">
      <c r="B102" s="42">
        <v>3225</v>
      </c>
      <c r="C102" s="72" t="s">
        <v>172</v>
      </c>
      <c r="D102" s="67">
        <v>270</v>
      </c>
      <c r="E102" s="67">
        <v>270</v>
      </c>
      <c r="F102" s="67">
        <v>0</v>
      </c>
      <c r="G102" s="74">
        <f t="shared" si="1"/>
        <v>0</v>
      </c>
    </row>
    <row r="103" spans="2:7">
      <c r="B103" s="42">
        <v>3231</v>
      </c>
      <c r="C103" s="72" t="s">
        <v>95</v>
      </c>
      <c r="D103" s="67">
        <v>4500</v>
      </c>
      <c r="E103" s="67">
        <v>4500</v>
      </c>
      <c r="F103" s="67">
        <v>600</v>
      </c>
      <c r="G103" s="74">
        <f t="shared" si="1"/>
        <v>13.333333333333334</v>
      </c>
    </row>
    <row r="104" spans="2:7">
      <c r="B104" s="42">
        <v>3232</v>
      </c>
      <c r="C104" s="72" t="s">
        <v>96</v>
      </c>
      <c r="D104" s="67">
        <v>320</v>
      </c>
      <c r="E104" s="67">
        <v>320</v>
      </c>
      <c r="F104" s="67">
        <v>0</v>
      </c>
      <c r="G104" s="74">
        <f t="shared" si="1"/>
        <v>0</v>
      </c>
    </row>
    <row r="105" spans="2:7">
      <c r="B105" s="42">
        <v>3237</v>
      </c>
      <c r="C105" s="72" t="s">
        <v>101</v>
      </c>
      <c r="D105" s="67">
        <v>140</v>
      </c>
      <c r="E105" s="67">
        <v>140</v>
      </c>
      <c r="F105" s="67">
        <v>0</v>
      </c>
      <c r="G105" s="74">
        <f t="shared" si="1"/>
        <v>0</v>
      </c>
    </row>
    <row r="106" spans="2:7">
      <c r="B106" s="42">
        <v>3239</v>
      </c>
      <c r="C106" s="72" t="s">
        <v>103</v>
      </c>
      <c r="D106" s="67">
        <v>14</v>
      </c>
      <c r="E106" s="67">
        <v>140</v>
      </c>
      <c r="F106" s="67">
        <v>0</v>
      </c>
      <c r="G106" s="74">
        <f t="shared" si="1"/>
        <v>0</v>
      </c>
    </row>
    <row r="107" spans="2:7">
      <c r="B107" s="42">
        <v>5710</v>
      </c>
      <c r="C107" s="72" t="s">
        <v>157</v>
      </c>
      <c r="D107" s="67">
        <v>6370</v>
      </c>
      <c r="E107" s="67">
        <v>6370</v>
      </c>
      <c r="F107" s="67">
        <v>779.2</v>
      </c>
      <c r="G107" s="74">
        <f t="shared" si="1"/>
        <v>12.232339089481947</v>
      </c>
    </row>
    <row r="108" spans="2:7" s="88" customFormat="1">
      <c r="B108" s="42">
        <v>31</v>
      </c>
      <c r="C108" s="72" t="s">
        <v>4</v>
      </c>
      <c r="D108" s="67">
        <v>195</v>
      </c>
      <c r="E108" s="67">
        <v>195</v>
      </c>
      <c r="F108" s="67">
        <v>0</v>
      </c>
      <c r="G108" s="74">
        <f t="shared" si="1"/>
        <v>0</v>
      </c>
    </row>
    <row r="109" spans="2:7">
      <c r="B109" s="42">
        <v>3111</v>
      </c>
      <c r="C109" s="72" t="s">
        <v>25</v>
      </c>
      <c r="D109" s="67">
        <v>156</v>
      </c>
      <c r="E109" s="67">
        <v>156</v>
      </c>
      <c r="F109" s="67">
        <v>0</v>
      </c>
      <c r="G109" s="74">
        <f t="shared" si="1"/>
        <v>0</v>
      </c>
    </row>
    <row r="110" spans="2:7">
      <c r="B110" s="42">
        <v>3132</v>
      </c>
      <c r="C110" s="72" t="s">
        <v>83</v>
      </c>
      <c r="D110" s="67">
        <v>39</v>
      </c>
      <c r="E110" s="67">
        <v>39</v>
      </c>
      <c r="F110" s="67">
        <v>0</v>
      </c>
      <c r="G110" s="74">
        <f t="shared" si="1"/>
        <v>0</v>
      </c>
    </row>
    <row r="111" spans="2:7">
      <c r="B111" s="42">
        <v>32</v>
      </c>
      <c r="C111" s="72" t="s">
        <v>12</v>
      </c>
      <c r="D111" s="67">
        <v>6175</v>
      </c>
      <c r="E111" s="67">
        <v>6175</v>
      </c>
      <c r="F111" s="90">
        <v>779.2</v>
      </c>
      <c r="G111" s="74">
        <f t="shared" si="1"/>
        <v>12.618623481781377</v>
      </c>
    </row>
    <row r="112" spans="2:7" s="88" customFormat="1">
      <c r="B112" s="42">
        <v>3211</v>
      </c>
      <c r="C112" s="72" t="s">
        <v>27</v>
      </c>
      <c r="D112" s="67">
        <v>350</v>
      </c>
      <c r="E112" s="67">
        <v>350</v>
      </c>
      <c r="F112" s="67">
        <v>36.200000000000003</v>
      </c>
      <c r="G112" s="74">
        <f t="shared" si="1"/>
        <v>10.342857142857143</v>
      </c>
    </row>
    <row r="113" spans="2:7">
      <c r="B113" s="42">
        <v>3212</v>
      </c>
      <c r="C113" s="72" t="s">
        <v>84</v>
      </c>
      <c r="D113" s="67">
        <v>605</v>
      </c>
      <c r="E113" s="67">
        <v>605</v>
      </c>
      <c r="F113" s="67">
        <v>0</v>
      </c>
      <c r="G113" s="74">
        <f t="shared" si="1"/>
        <v>0</v>
      </c>
    </row>
    <row r="114" spans="2:7">
      <c r="B114" s="42">
        <v>3213</v>
      </c>
      <c r="C114" s="72" t="s">
        <v>85</v>
      </c>
      <c r="D114" s="67">
        <v>40</v>
      </c>
      <c r="E114" s="67">
        <v>40</v>
      </c>
      <c r="F114" s="67">
        <v>0</v>
      </c>
      <c r="G114" s="74">
        <f t="shared" si="1"/>
        <v>0</v>
      </c>
    </row>
    <row r="115" spans="2:7">
      <c r="B115" s="42">
        <v>3221</v>
      </c>
      <c r="C115" s="72" t="s">
        <v>88</v>
      </c>
      <c r="D115" s="67">
        <v>2200</v>
      </c>
      <c r="E115" s="67">
        <v>2200</v>
      </c>
      <c r="F115" s="67">
        <v>8</v>
      </c>
      <c r="G115" s="74">
        <f t="shared" si="1"/>
        <v>0.36363636363636365</v>
      </c>
    </row>
    <row r="116" spans="2:7">
      <c r="B116" s="42">
        <v>3231</v>
      </c>
      <c r="C116" s="72" t="s">
        <v>95</v>
      </c>
      <c r="D116" s="67">
        <v>2800</v>
      </c>
      <c r="E116" s="67">
        <v>2800</v>
      </c>
      <c r="F116" s="67">
        <v>735</v>
      </c>
      <c r="G116" s="74">
        <f t="shared" si="1"/>
        <v>26.25</v>
      </c>
    </row>
    <row r="117" spans="2:7" s="88" customFormat="1">
      <c r="B117" s="42">
        <v>3237</v>
      </c>
      <c r="C117" s="72" t="s">
        <v>101</v>
      </c>
      <c r="D117" s="67">
        <v>150</v>
      </c>
      <c r="E117" s="67">
        <v>150</v>
      </c>
      <c r="F117" s="67">
        <v>0</v>
      </c>
      <c r="G117" s="74">
        <f t="shared" si="1"/>
        <v>0</v>
      </c>
    </row>
    <row r="118" spans="2:7" s="88" customFormat="1">
      <c r="B118" s="42">
        <v>3239</v>
      </c>
      <c r="C118" s="72" t="s">
        <v>103</v>
      </c>
      <c r="D118" s="67">
        <v>30</v>
      </c>
      <c r="E118" s="67">
        <v>30</v>
      </c>
      <c r="F118" s="67">
        <v>0</v>
      </c>
      <c r="G118" s="74">
        <f t="shared" si="1"/>
        <v>0</v>
      </c>
    </row>
    <row r="119" spans="2:7" s="83" customFormat="1">
      <c r="B119" s="41" t="s">
        <v>173</v>
      </c>
      <c r="C119" s="71" t="s">
        <v>174</v>
      </c>
      <c r="D119" s="60">
        <v>1750</v>
      </c>
      <c r="E119" s="60">
        <v>1750</v>
      </c>
      <c r="F119" s="60">
        <v>0</v>
      </c>
      <c r="G119" s="77">
        <f t="shared" si="1"/>
        <v>0</v>
      </c>
    </row>
    <row r="120" spans="2:7">
      <c r="B120" s="42">
        <v>5710</v>
      </c>
      <c r="C120" s="72" t="s">
        <v>157</v>
      </c>
      <c r="D120" s="67">
        <v>250</v>
      </c>
      <c r="E120" s="67">
        <v>250</v>
      </c>
      <c r="F120" s="67">
        <v>0</v>
      </c>
      <c r="G120" s="74">
        <f t="shared" si="1"/>
        <v>0</v>
      </c>
    </row>
    <row r="121" spans="2:7">
      <c r="B121" s="42">
        <v>32</v>
      </c>
      <c r="C121" s="76" t="s">
        <v>12</v>
      </c>
      <c r="D121" s="67">
        <v>250</v>
      </c>
      <c r="E121" s="67">
        <v>250</v>
      </c>
      <c r="F121" s="67">
        <v>0</v>
      </c>
      <c r="G121" s="74">
        <f t="shared" si="1"/>
        <v>0</v>
      </c>
    </row>
    <row r="122" spans="2:7">
      <c r="B122" s="42">
        <v>3222</v>
      </c>
      <c r="C122" s="72" t="s">
        <v>89</v>
      </c>
      <c r="D122" s="90">
        <v>250</v>
      </c>
      <c r="E122" s="90">
        <v>250</v>
      </c>
      <c r="F122" s="60">
        <v>0</v>
      </c>
      <c r="G122" s="74">
        <f t="shared" si="1"/>
        <v>0</v>
      </c>
    </row>
    <row r="123" spans="2:7" ht="25.5">
      <c r="B123" s="42">
        <v>5760</v>
      </c>
      <c r="C123" s="72" t="s">
        <v>187</v>
      </c>
      <c r="D123" s="90">
        <v>1500</v>
      </c>
      <c r="E123" s="90">
        <v>1500</v>
      </c>
      <c r="F123" s="67">
        <v>0</v>
      </c>
      <c r="G123" s="74">
        <f t="shared" si="1"/>
        <v>0</v>
      </c>
    </row>
    <row r="124" spans="2:7">
      <c r="B124" s="42">
        <v>32</v>
      </c>
      <c r="C124" s="76" t="s">
        <v>12</v>
      </c>
      <c r="D124" s="90">
        <v>1500</v>
      </c>
      <c r="E124" s="90">
        <v>1500</v>
      </c>
      <c r="F124" s="67">
        <v>0</v>
      </c>
      <c r="G124" s="74">
        <f t="shared" si="1"/>
        <v>0</v>
      </c>
    </row>
    <row r="125" spans="2:7">
      <c r="B125" s="42">
        <v>3222</v>
      </c>
      <c r="C125" s="72" t="s">
        <v>89</v>
      </c>
      <c r="D125" s="90">
        <v>1500</v>
      </c>
      <c r="E125" s="90">
        <v>1500</v>
      </c>
      <c r="F125" s="67">
        <v>0</v>
      </c>
      <c r="G125" s="74">
        <f t="shared" si="1"/>
        <v>0</v>
      </c>
    </row>
    <row r="126" spans="2:7" s="83" customFormat="1">
      <c r="B126" s="43" t="s">
        <v>134</v>
      </c>
      <c r="C126" s="73" t="s">
        <v>145</v>
      </c>
      <c r="D126" s="60">
        <v>17286</v>
      </c>
      <c r="E126" s="60">
        <v>17286</v>
      </c>
      <c r="F126" s="60">
        <v>0</v>
      </c>
      <c r="G126" s="77">
        <f t="shared" si="1"/>
        <v>0</v>
      </c>
    </row>
    <row r="127" spans="2:7">
      <c r="B127" s="42">
        <v>1100</v>
      </c>
      <c r="C127" s="72" t="s">
        <v>140</v>
      </c>
      <c r="D127" s="67">
        <v>8786</v>
      </c>
      <c r="E127" s="67">
        <v>8786</v>
      </c>
      <c r="F127" s="90">
        <v>0</v>
      </c>
      <c r="G127" s="74">
        <f t="shared" si="1"/>
        <v>0</v>
      </c>
    </row>
    <row r="128" spans="2:7" s="88" customFormat="1" ht="25.5">
      <c r="B128" s="42">
        <v>37</v>
      </c>
      <c r="C128" s="72" t="s">
        <v>113</v>
      </c>
      <c r="D128" s="67">
        <v>8786</v>
      </c>
      <c r="E128" s="67">
        <v>8786</v>
      </c>
      <c r="F128" s="90">
        <v>0</v>
      </c>
      <c r="G128" s="74">
        <f t="shared" si="1"/>
        <v>0</v>
      </c>
    </row>
    <row r="129" spans="2:7">
      <c r="B129" s="42">
        <v>3722</v>
      </c>
      <c r="C129" s="72" t="s">
        <v>115</v>
      </c>
      <c r="D129" s="67">
        <v>8786</v>
      </c>
      <c r="E129" s="67">
        <v>8786</v>
      </c>
      <c r="F129" s="90">
        <v>0</v>
      </c>
      <c r="G129" s="74">
        <f t="shared" si="1"/>
        <v>0</v>
      </c>
    </row>
    <row r="130" spans="2:7">
      <c r="B130" s="42">
        <v>5710</v>
      </c>
      <c r="C130" s="72" t="s">
        <v>157</v>
      </c>
      <c r="D130" s="67">
        <v>8500</v>
      </c>
      <c r="E130" s="67">
        <v>8500</v>
      </c>
      <c r="F130" s="90">
        <v>0</v>
      </c>
      <c r="G130" s="74">
        <f t="shared" si="1"/>
        <v>0</v>
      </c>
    </row>
    <row r="131" spans="2:7" s="88" customFormat="1" ht="25.5">
      <c r="B131" s="42">
        <v>37</v>
      </c>
      <c r="C131" s="72" t="s">
        <v>113</v>
      </c>
      <c r="D131" s="67">
        <v>6181</v>
      </c>
      <c r="E131" s="67">
        <v>6181</v>
      </c>
      <c r="F131" s="67">
        <v>0</v>
      </c>
      <c r="G131" s="74">
        <f t="shared" si="1"/>
        <v>0</v>
      </c>
    </row>
    <row r="132" spans="2:7">
      <c r="B132" s="42">
        <v>3722</v>
      </c>
      <c r="C132" s="72" t="s">
        <v>115</v>
      </c>
      <c r="D132" s="67">
        <v>6181</v>
      </c>
      <c r="E132" s="67">
        <v>6181</v>
      </c>
      <c r="F132" s="90">
        <v>0</v>
      </c>
      <c r="G132" s="74">
        <f t="shared" si="1"/>
        <v>0</v>
      </c>
    </row>
    <row r="133" spans="2:7">
      <c r="B133" s="42">
        <v>42</v>
      </c>
      <c r="C133" s="72" t="s">
        <v>118</v>
      </c>
      <c r="D133" s="67">
        <v>2319</v>
      </c>
      <c r="E133" s="67">
        <v>2319</v>
      </c>
      <c r="F133" s="67">
        <v>0</v>
      </c>
      <c r="G133" s="74">
        <f t="shared" si="1"/>
        <v>0</v>
      </c>
    </row>
    <row r="134" spans="2:7">
      <c r="B134" s="42">
        <v>4241</v>
      </c>
      <c r="C134" s="72" t="s">
        <v>122</v>
      </c>
      <c r="D134" s="67">
        <v>2319</v>
      </c>
      <c r="E134" s="67">
        <v>2319</v>
      </c>
      <c r="F134" s="90">
        <v>0</v>
      </c>
      <c r="G134" s="74">
        <f t="shared" si="1"/>
        <v>0</v>
      </c>
    </row>
    <row r="135" spans="2:7" s="83" customFormat="1" ht="25.5">
      <c r="B135" s="43" t="s">
        <v>135</v>
      </c>
      <c r="C135" s="71" t="s">
        <v>146</v>
      </c>
      <c r="D135" s="78">
        <v>1025956</v>
      </c>
      <c r="E135" s="78">
        <v>1025956</v>
      </c>
      <c r="F135" s="78">
        <v>643087.94999999995</v>
      </c>
      <c r="G135" s="77">
        <f t="shared" si="1"/>
        <v>62.681825536377779</v>
      </c>
    </row>
    <row r="136" spans="2:7">
      <c r="B136" s="42">
        <v>5710</v>
      </c>
      <c r="C136" s="72" t="s">
        <v>157</v>
      </c>
      <c r="D136" s="75">
        <v>1025956</v>
      </c>
      <c r="E136" s="75">
        <v>1025956</v>
      </c>
      <c r="F136" s="75">
        <v>643087.94999999995</v>
      </c>
      <c r="G136" s="74">
        <f t="shared" si="1"/>
        <v>62.681825536377779</v>
      </c>
    </row>
    <row r="137" spans="2:7" s="88" customFormat="1">
      <c r="B137" s="42">
        <v>31</v>
      </c>
      <c r="C137" s="72" t="s">
        <v>4</v>
      </c>
      <c r="D137" s="75">
        <v>1010456</v>
      </c>
      <c r="E137" s="75">
        <v>1010456</v>
      </c>
      <c r="F137" s="75">
        <v>627238.30000000005</v>
      </c>
      <c r="G137" s="74">
        <f t="shared" si="1"/>
        <v>62.07477614067313</v>
      </c>
    </row>
    <row r="138" spans="2:7">
      <c r="B138" s="42">
        <v>3111</v>
      </c>
      <c r="C138" s="72" t="s">
        <v>25</v>
      </c>
      <c r="D138" s="75">
        <v>820256</v>
      </c>
      <c r="E138" s="75">
        <v>820256</v>
      </c>
      <c r="F138" s="75">
        <v>500060.97</v>
      </c>
      <c r="G138" s="74">
        <f t="shared" ref="G138:G176" si="2">SUM(F138/E138*100)</f>
        <v>60.964012454648298</v>
      </c>
    </row>
    <row r="139" spans="2:7">
      <c r="B139" s="42">
        <v>3113</v>
      </c>
      <c r="C139" s="72" t="s">
        <v>79</v>
      </c>
      <c r="D139" s="75">
        <v>13200</v>
      </c>
      <c r="E139" s="75">
        <v>13200</v>
      </c>
      <c r="F139" s="75">
        <v>18754.490000000002</v>
      </c>
      <c r="G139" s="74">
        <f t="shared" si="2"/>
        <v>142.07946969696971</v>
      </c>
    </row>
    <row r="140" spans="2:7">
      <c r="B140" s="42">
        <v>3114</v>
      </c>
      <c r="C140" s="72" t="s">
        <v>80</v>
      </c>
      <c r="D140" s="75">
        <v>3850</v>
      </c>
      <c r="E140" s="75">
        <v>3850</v>
      </c>
      <c r="F140" s="75">
        <v>3513.21</v>
      </c>
      <c r="G140" s="74">
        <f t="shared" si="2"/>
        <v>91.252207792207798</v>
      </c>
    </row>
    <row r="141" spans="2:7">
      <c r="B141" s="42">
        <v>3121</v>
      </c>
      <c r="C141" s="72" t="s">
        <v>81</v>
      </c>
      <c r="D141" s="75">
        <v>37800</v>
      </c>
      <c r="E141" s="75">
        <v>37800</v>
      </c>
      <c r="F141" s="75">
        <v>18725.330000000002</v>
      </c>
      <c r="G141" s="74">
        <f t="shared" si="2"/>
        <v>49.537910052910057</v>
      </c>
    </row>
    <row r="142" spans="2:7">
      <c r="B142" s="42">
        <v>3132</v>
      </c>
      <c r="C142" s="72" t="s">
        <v>83</v>
      </c>
      <c r="D142" s="75">
        <v>135350</v>
      </c>
      <c r="E142" s="75">
        <v>135350</v>
      </c>
      <c r="F142" s="75">
        <v>86184.3</v>
      </c>
      <c r="G142" s="74">
        <f t="shared" si="2"/>
        <v>63.675138529737715</v>
      </c>
    </row>
    <row r="143" spans="2:7" s="88" customFormat="1">
      <c r="B143" s="42">
        <v>32</v>
      </c>
      <c r="C143" s="72" t="s">
        <v>12</v>
      </c>
      <c r="D143" s="75">
        <v>15500</v>
      </c>
      <c r="E143" s="75">
        <v>15500</v>
      </c>
      <c r="F143" s="75">
        <v>15849.65</v>
      </c>
      <c r="G143" s="74">
        <f t="shared" si="2"/>
        <v>102.2558064516129</v>
      </c>
    </row>
    <row r="144" spans="2:7">
      <c r="B144" s="42">
        <v>3212</v>
      </c>
      <c r="C144" s="72" t="s">
        <v>84</v>
      </c>
      <c r="D144" s="75">
        <v>15500</v>
      </c>
      <c r="E144" s="75">
        <v>15500</v>
      </c>
      <c r="F144" s="75">
        <v>14762.09</v>
      </c>
      <c r="G144" s="74">
        <f t="shared" si="2"/>
        <v>95.239290322580644</v>
      </c>
    </row>
    <row r="145" spans="2:7">
      <c r="B145" s="42">
        <v>3237</v>
      </c>
      <c r="C145" s="72" t="s">
        <v>101</v>
      </c>
      <c r="D145" s="75">
        <v>0</v>
      </c>
      <c r="E145" s="75">
        <v>0</v>
      </c>
      <c r="F145" s="75">
        <v>1087.56</v>
      </c>
      <c r="G145" s="74">
        <v>0</v>
      </c>
    </row>
    <row r="146" spans="2:7" s="83" customFormat="1">
      <c r="B146" s="43" t="s">
        <v>136</v>
      </c>
      <c r="C146" s="71" t="s">
        <v>147</v>
      </c>
      <c r="D146" s="78">
        <v>44300</v>
      </c>
      <c r="E146" s="78">
        <v>44300</v>
      </c>
      <c r="F146" s="78">
        <v>16727.53</v>
      </c>
      <c r="G146" s="77">
        <f t="shared" si="2"/>
        <v>37.759661399548527</v>
      </c>
    </row>
    <row r="147" spans="2:7">
      <c r="B147" s="42">
        <v>5710</v>
      </c>
      <c r="C147" s="72" t="s">
        <v>157</v>
      </c>
      <c r="D147" s="75">
        <v>44300</v>
      </c>
      <c r="E147" s="75">
        <v>44300</v>
      </c>
      <c r="F147" s="75">
        <v>16727.53</v>
      </c>
      <c r="G147" s="74">
        <f t="shared" si="2"/>
        <v>37.759661399548527</v>
      </c>
    </row>
    <row r="148" spans="2:7" s="88" customFormat="1">
      <c r="B148" s="42">
        <v>32</v>
      </c>
      <c r="C148" s="72" t="s">
        <v>12</v>
      </c>
      <c r="D148" s="75">
        <v>44300</v>
      </c>
      <c r="E148" s="75">
        <v>44300</v>
      </c>
      <c r="F148" s="75">
        <v>16727.53</v>
      </c>
      <c r="G148" s="74">
        <f t="shared" si="2"/>
        <v>37.759661399548527</v>
      </c>
    </row>
    <row r="149" spans="2:7">
      <c r="B149" s="42">
        <v>3222</v>
      </c>
      <c r="C149" s="72" t="s">
        <v>89</v>
      </c>
      <c r="D149" s="75">
        <v>44300</v>
      </c>
      <c r="E149" s="75">
        <v>44300</v>
      </c>
      <c r="F149" s="75">
        <v>16727.53</v>
      </c>
      <c r="G149" s="74">
        <f t="shared" si="2"/>
        <v>37.759661399548527</v>
      </c>
    </row>
    <row r="150" spans="2:7" s="83" customFormat="1" ht="25.5">
      <c r="B150" s="43" t="s">
        <v>137</v>
      </c>
      <c r="C150" s="71" t="s">
        <v>148</v>
      </c>
      <c r="D150" s="60">
        <v>2600</v>
      </c>
      <c r="E150" s="60">
        <v>2600</v>
      </c>
      <c r="F150" s="60">
        <v>0</v>
      </c>
      <c r="G150" s="77">
        <f t="shared" si="2"/>
        <v>0</v>
      </c>
    </row>
    <row r="151" spans="2:7">
      <c r="B151" s="42">
        <v>4400</v>
      </c>
      <c r="C151" s="72" t="s">
        <v>155</v>
      </c>
      <c r="D151" s="67">
        <v>1900</v>
      </c>
      <c r="E151" s="67">
        <v>1900</v>
      </c>
      <c r="F151" s="67">
        <v>0</v>
      </c>
      <c r="G151" s="74">
        <f t="shared" si="2"/>
        <v>0</v>
      </c>
    </row>
    <row r="152" spans="2:7" s="88" customFormat="1">
      <c r="B152" s="42">
        <v>42</v>
      </c>
      <c r="C152" s="72" t="s">
        <v>118</v>
      </c>
      <c r="D152" s="67">
        <v>1900</v>
      </c>
      <c r="E152" s="67">
        <v>1900</v>
      </c>
      <c r="F152" s="90">
        <v>0</v>
      </c>
      <c r="G152" s="74">
        <f t="shared" si="2"/>
        <v>0</v>
      </c>
    </row>
    <row r="153" spans="2:7" s="88" customFormat="1">
      <c r="B153" s="42">
        <v>4221</v>
      </c>
      <c r="C153" s="72" t="s">
        <v>120</v>
      </c>
      <c r="D153" s="67">
        <v>500</v>
      </c>
      <c r="E153" s="67">
        <v>500</v>
      </c>
      <c r="F153" s="90">
        <v>0</v>
      </c>
      <c r="G153" s="74">
        <f t="shared" si="2"/>
        <v>0</v>
      </c>
    </row>
    <row r="154" spans="2:7" s="88" customFormat="1">
      <c r="B154" s="42">
        <v>4227</v>
      </c>
      <c r="C154" s="72" t="s">
        <v>120</v>
      </c>
      <c r="D154" s="67">
        <v>1400</v>
      </c>
      <c r="E154" s="67">
        <v>1400</v>
      </c>
      <c r="F154" s="67">
        <v>0</v>
      </c>
      <c r="G154" s="74">
        <f t="shared" si="2"/>
        <v>0</v>
      </c>
    </row>
    <row r="155" spans="2:7">
      <c r="B155" s="42">
        <v>5710</v>
      </c>
      <c r="C155" s="72" t="s">
        <v>157</v>
      </c>
      <c r="D155" s="67">
        <v>700</v>
      </c>
      <c r="E155" s="67">
        <v>700</v>
      </c>
      <c r="F155" s="90">
        <v>0</v>
      </c>
      <c r="G155" s="74">
        <f t="shared" si="2"/>
        <v>0</v>
      </c>
    </row>
    <row r="156" spans="2:7" s="88" customFormat="1">
      <c r="B156" s="42">
        <v>42</v>
      </c>
      <c r="C156" s="72" t="s">
        <v>118</v>
      </c>
      <c r="D156" s="67">
        <v>700</v>
      </c>
      <c r="E156" s="67">
        <v>700</v>
      </c>
      <c r="F156" s="90">
        <v>0</v>
      </c>
      <c r="G156" s="74">
        <f t="shared" si="2"/>
        <v>0</v>
      </c>
    </row>
    <row r="157" spans="2:7">
      <c r="B157" s="42">
        <v>4241</v>
      </c>
      <c r="C157" s="72" t="s">
        <v>122</v>
      </c>
      <c r="D157" s="67">
        <v>700</v>
      </c>
      <c r="E157" s="67">
        <v>700</v>
      </c>
      <c r="F157" s="67">
        <v>0</v>
      </c>
      <c r="G157" s="74">
        <f t="shared" si="2"/>
        <v>0</v>
      </c>
    </row>
    <row r="158" spans="2:7" s="83" customFormat="1">
      <c r="B158" s="41">
        <v>1409</v>
      </c>
      <c r="C158" s="71" t="s">
        <v>188</v>
      </c>
      <c r="D158" s="78">
        <v>40583</v>
      </c>
      <c r="E158" s="78">
        <v>40583</v>
      </c>
      <c r="F158" s="78">
        <v>16525.59</v>
      </c>
      <c r="G158" s="77">
        <f t="shared" si="2"/>
        <v>40.720474090136264</v>
      </c>
    </row>
    <row r="159" spans="2:7" s="83" customFormat="1" ht="25.5">
      <c r="B159" s="43" t="s">
        <v>189</v>
      </c>
      <c r="C159" s="71" t="s">
        <v>190</v>
      </c>
      <c r="D159" s="78">
        <v>40583</v>
      </c>
      <c r="E159" s="78">
        <v>40583</v>
      </c>
      <c r="F159" s="78">
        <v>16525.59</v>
      </c>
      <c r="G159" s="77">
        <f t="shared" si="2"/>
        <v>40.720474090136264</v>
      </c>
    </row>
    <row r="160" spans="2:7">
      <c r="B160" s="42">
        <v>1100</v>
      </c>
      <c r="C160" s="72" t="s">
        <v>140</v>
      </c>
      <c r="D160" s="67">
        <v>17020</v>
      </c>
      <c r="E160" s="67">
        <v>17020</v>
      </c>
      <c r="F160" s="90">
        <v>6940.74</v>
      </c>
      <c r="G160" s="74">
        <f t="shared" si="2"/>
        <v>40.779905992949473</v>
      </c>
    </row>
    <row r="161" spans="2:7">
      <c r="B161" s="42">
        <v>31</v>
      </c>
      <c r="C161" s="72" t="s">
        <v>4</v>
      </c>
      <c r="D161" s="67">
        <v>16075</v>
      </c>
      <c r="E161" s="67">
        <v>16075</v>
      </c>
      <c r="F161" s="90">
        <v>6517.41</v>
      </c>
      <c r="G161" s="74">
        <f t="shared" si="2"/>
        <v>40.54376360808709</v>
      </c>
    </row>
    <row r="162" spans="2:7">
      <c r="B162" s="42">
        <v>3111</v>
      </c>
      <c r="C162" s="72" t="s">
        <v>25</v>
      </c>
      <c r="D162" s="67">
        <v>13041</v>
      </c>
      <c r="E162" s="67">
        <v>13041</v>
      </c>
      <c r="F162" s="90">
        <v>5161.72</v>
      </c>
      <c r="G162" s="74">
        <f t="shared" si="2"/>
        <v>39.58070700099686</v>
      </c>
    </row>
    <row r="163" spans="2:7">
      <c r="B163" s="42">
        <v>3121</v>
      </c>
      <c r="C163" s="72" t="s">
        <v>81</v>
      </c>
      <c r="D163" s="67">
        <v>882</v>
      </c>
      <c r="E163" s="67">
        <v>882</v>
      </c>
      <c r="F163" s="90">
        <v>504</v>
      </c>
      <c r="G163" s="74">
        <f t="shared" si="2"/>
        <v>57.142857142857139</v>
      </c>
    </row>
    <row r="164" spans="2:7">
      <c r="B164" s="42">
        <v>3132</v>
      </c>
      <c r="C164" s="72" t="s">
        <v>83</v>
      </c>
      <c r="D164" s="67">
        <v>2152</v>
      </c>
      <c r="E164" s="67">
        <v>2152</v>
      </c>
      <c r="F164" s="90">
        <v>851.69</v>
      </c>
      <c r="G164" s="74">
        <f t="shared" si="2"/>
        <v>39.576672862453535</v>
      </c>
    </row>
    <row r="165" spans="2:7">
      <c r="B165" s="42">
        <v>32</v>
      </c>
      <c r="C165" s="72" t="s">
        <v>12</v>
      </c>
      <c r="D165" s="67">
        <v>945</v>
      </c>
      <c r="E165" s="67">
        <v>945</v>
      </c>
      <c r="F165" s="90">
        <v>423.33</v>
      </c>
      <c r="G165" s="74">
        <f t="shared" si="2"/>
        <v>44.796825396825398</v>
      </c>
    </row>
    <row r="166" spans="2:7">
      <c r="B166" s="42">
        <v>3211</v>
      </c>
      <c r="C166" s="72" t="s">
        <v>27</v>
      </c>
      <c r="D166" s="67">
        <v>113</v>
      </c>
      <c r="E166" s="67">
        <v>113</v>
      </c>
      <c r="F166" s="90">
        <v>50.4</v>
      </c>
      <c r="G166" s="74">
        <f t="shared" si="2"/>
        <v>44.601769911504427</v>
      </c>
    </row>
    <row r="167" spans="2:7">
      <c r="B167" s="42">
        <v>3212</v>
      </c>
      <c r="C167" s="72" t="s">
        <v>84</v>
      </c>
      <c r="D167" s="67">
        <v>832</v>
      </c>
      <c r="E167" s="67">
        <v>832</v>
      </c>
      <c r="F167" s="90">
        <v>372.93</v>
      </c>
      <c r="G167" s="74">
        <f t="shared" si="2"/>
        <v>44.823317307692307</v>
      </c>
    </row>
    <row r="168" spans="2:7" ht="25.5">
      <c r="B168" s="42">
        <v>5760</v>
      </c>
      <c r="C168" s="72" t="s">
        <v>187</v>
      </c>
      <c r="D168" s="67">
        <v>23563</v>
      </c>
      <c r="E168" s="67">
        <v>23563</v>
      </c>
      <c r="F168" s="90">
        <v>9584.85</v>
      </c>
      <c r="G168" s="74">
        <f t="shared" si="2"/>
        <v>40.677545304078429</v>
      </c>
    </row>
    <row r="169" spans="2:7">
      <c r="B169" s="42">
        <v>31</v>
      </c>
      <c r="C169" s="72" t="s">
        <v>4</v>
      </c>
      <c r="D169" s="67">
        <v>22198</v>
      </c>
      <c r="E169" s="67">
        <v>22198</v>
      </c>
      <c r="F169" s="90">
        <v>9000.27</v>
      </c>
      <c r="G169" s="74">
        <f t="shared" si="2"/>
        <v>40.545409496351027</v>
      </c>
    </row>
    <row r="170" spans="2:7">
      <c r="B170" s="42">
        <v>3111</v>
      </c>
      <c r="C170" s="72" t="s">
        <v>25</v>
      </c>
      <c r="D170" s="67">
        <v>18009</v>
      </c>
      <c r="E170" s="67">
        <v>18009</v>
      </c>
      <c r="F170" s="90">
        <v>7128.1</v>
      </c>
      <c r="G170" s="74">
        <f t="shared" si="2"/>
        <v>39.580765172969073</v>
      </c>
    </row>
    <row r="171" spans="2:7">
      <c r="B171" s="42">
        <v>3121</v>
      </c>
      <c r="C171" s="72" t="s">
        <v>81</v>
      </c>
      <c r="D171" s="67">
        <v>1218</v>
      </c>
      <c r="E171" s="67">
        <v>1218</v>
      </c>
      <c r="F171" s="90">
        <v>696</v>
      </c>
      <c r="G171" s="74">
        <f t="shared" si="2"/>
        <v>57.142857142857139</v>
      </c>
    </row>
    <row r="172" spans="2:7">
      <c r="B172" s="42">
        <v>3132</v>
      </c>
      <c r="C172" s="72" t="s">
        <v>83</v>
      </c>
      <c r="D172" s="67">
        <v>2971</v>
      </c>
      <c r="E172" s="67">
        <v>2971</v>
      </c>
      <c r="F172" s="90">
        <v>1176.17</v>
      </c>
      <c r="G172" s="74">
        <f t="shared" si="2"/>
        <v>39.588354089532146</v>
      </c>
    </row>
    <row r="173" spans="2:7">
      <c r="B173" s="42">
        <v>32</v>
      </c>
      <c r="C173" s="72" t="s">
        <v>12</v>
      </c>
      <c r="D173" s="67">
        <v>1365</v>
      </c>
      <c r="E173" s="67">
        <v>1365</v>
      </c>
      <c r="F173" s="90">
        <v>584.58000000000004</v>
      </c>
      <c r="G173" s="74">
        <f t="shared" si="2"/>
        <v>42.826373626373631</v>
      </c>
    </row>
    <row r="174" spans="2:7">
      <c r="B174" s="42">
        <v>3211</v>
      </c>
      <c r="C174" s="72" t="s">
        <v>27</v>
      </c>
      <c r="D174" s="67">
        <v>157</v>
      </c>
      <c r="E174" s="67">
        <v>157</v>
      </c>
      <c r="F174" s="90">
        <v>69.599999999999994</v>
      </c>
      <c r="G174" s="74">
        <f t="shared" si="2"/>
        <v>44.331210191082796</v>
      </c>
    </row>
    <row r="175" spans="2:7">
      <c r="B175" s="42">
        <v>3212</v>
      </c>
      <c r="C175" s="72" t="s">
        <v>84</v>
      </c>
      <c r="D175" s="67">
        <v>1148</v>
      </c>
      <c r="E175" s="67">
        <v>1148</v>
      </c>
      <c r="F175" s="90">
        <v>514.98</v>
      </c>
      <c r="G175" s="74">
        <f t="shared" si="2"/>
        <v>44.858885017421606</v>
      </c>
    </row>
    <row r="176" spans="2:7">
      <c r="B176" s="42">
        <v>3236</v>
      </c>
      <c r="C176" s="72" t="s">
        <v>100</v>
      </c>
      <c r="D176" s="67">
        <v>60</v>
      </c>
      <c r="E176" s="67">
        <v>60</v>
      </c>
      <c r="F176" s="90">
        <v>0</v>
      </c>
      <c r="G176" s="74">
        <f t="shared" si="2"/>
        <v>0</v>
      </c>
    </row>
  </sheetData>
  <mergeCells count="5">
    <mergeCell ref="B8:C8"/>
    <mergeCell ref="B2:G2"/>
    <mergeCell ref="B4:G4"/>
    <mergeCell ref="B6:C6"/>
    <mergeCell ref="B7:C7"/>
  </mergeCells>
  <pageMargins left="0.7" right="0.7" top="0.75" bottom="0.75" header="0.3" footer="0.3"/>
  <pageSetup paperSize="9" scale="49" fitToHeight="0" orientation="portrait" r:id="rId1"/>
  <ignoredErrors>
    <ignoredError sqref="G8:G42 G58:G62 G146:G157 G74:G95 G126:G144 G123:G125 G158:G176 G44:G54 G64:G73 G97:G12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Rijeka</cp:lastModifiedBy>
  <cp:lastPrinted>2024-07-17T11:01:23Z</cp:lastPrinted>
  <dcterms:created xsi:type="dcterms:W3CDTF">2022-08-12T12:51:27Z</dcterms:created>
  <dcterms:modified xsi:type="dcterms:W3CDTF">2025-08-07T09:01:10Z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